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ulfur1\stat_2\WEBSTATISTIEKEN KOW\Bijz tewerkstellingstypes_Type d'emploi particuliers\Flexi\KWARTAALSTAT FLEXI\2026\20261\Ruwe data gepubliceerd\"/>
    </mc:Choice>
  </mc:AlternateContent>
  <xr:revisionPtr revIDLastSave="0" documentId="13_ncr:1_{DF6CF840-046E-4F93-A27B-AB9D6CD21533}" xr6:coauthVersionLast="47" xr6:coauthVersionMax="47" xr10:uidLastSave="{00000000-0000-0000-0000-000000000000}"/>
  <bookViews>
    <workbookView xWindow="28680" yWindow="-120" windowWidth="29040" windowHeight="17520" tabRatio="793" xr2:uid="{00000000-000D-0000-FFFF-FFFF00000000}"/>
  </bookViews>
  <sheets>
    <sheet name="Handleiding | Manuel" sheetId="52" r:id="rId1"/>
    <sheet name="KERNCIJFERS - CHIFFRES CLES" sheetId="29" r:id="rId2"/>
    <sheet name="Flexi-sector|Sect-flexi" sheetId="40" r:id="rId3"/>
    <sheet name="GESLACHT - SEXE " sheetId="31" r:id="rId4"/>
    <sheet name="LEEFTIJD - AGE " sheetId="32" r:id="rId5"/>
    <sheet name="LEEFTIJD - AGE 2026" sheetId="53" r:id="rId6"/>
    <sheet name="NACE08Hoofdjob-emploi principal" sheetId="33" r:id="rId7"/>
    <sheet name="NACE25Hoofdjob-emploi principal" sheetId="51" r:id="rId8"/>
    <sheet name="CORRECTIE WOONPL|DOMICILE 2024" sheetId="48" r:id="rId9"/>
    <sheet name="Flexi-sect + Leeftijd | Age " sheetId="47" r:id="rId10"/>
    <sheet name="WOONPLAATS | DOMICILE 2025" sheetId="50" r:id="rId11"/>
    <sheet name="Flexi-sect + sexe | geslacht" sheetId="37" r:id="rId12"/>
    <sheet name="Flexi-sect + Leeftijd|Age 2026" sheetId="54" r:id="rId13"/>
  </sheets>
  <definedNames>
    <definedName name="_xlnm._FilterDatabase" localSheetId="8" hidden="1">'CORRECTIE WOONPL|DOMICILE 2024'!$A$2:$Q$1619</definedName>
    <definedName name="_xlnm._FilterDatabase" localSheetId="9" hidden="1">'Flexi-sect + Leeftijd | Age '!$A$2:$I$1497</definedName>
    <definedName name="_xlnm._FilterDatabase" localSheetId="12" hidden="1">'Flexi-sect + Leeftijd|Age 2026'!$A$2:$I$2</definedName>
    <definedName name="_xlnm._FilterDatabase" localSheetId="11" hidden="1">'Flexi-sect + sexe | geslacht'!$A$1:$I$668</definedName>
    <definedName name="_xlnm._FilterDatabase" localSheetId="2" hidden="1">'Flexi-sector|Sect-flexi'!$A$1:$H$357</definedName>
    <definedName name="_xlnm._FilterDatabase" localSheetId="3" hidden="1">'GESLACHT - SEXE '!$A$1:$G$124</definedName>
    <definedName name="_xlnm._FilterDatabase" localSheetId="4" hidden="1">'LEEFTIJD - AGE '!$A$2:$H$441</definedName>
    <definedName name="_xlnm._FilterDatabase" localSheetId="5" hidden="1">'LEEFTIJD - AGE 2026'!$A$2:$H$2</definedName>
    <definedName name="_xlnm._FilterDatabase" localSheetId="6" hidden="1">'NACE08Hoofdjob-emploi principal'!$A$2:$F$83</definedName>
    <definedName name="_xlnm._FilterDatabase" localSheetId="7" hidden="1">'NACE25Hoofdjob-emploi principal'!$A$2:$G$116</definedName>
    <definedName name="_xlnm._FilterDatabase" localSheetId="10" hidden="1">'WOONPLAATS | DOMICILE 2025'!$A$2:$L$407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35" i="54" l="1"/>
  <c r="H1035" i="54"/>
  <c r="G1035" i="54"/>
  <c r="F1035" i="54"/>
  <c r="E1035" i="54"/>
  <c r="I831" i="54"/>
  <c r="H831" i="54"/>
  <c r="G831" i="54"/>
  <c r="F831" i="54"/>
  <c r="E831" i="54"/>
  <c r="I626" i="54"/>
  <c r="H626" i="54"/>
  <c r="G626" i="54"/>
  <c r="F626" i="54"/>
  <c r="E626" i="54"/>
  <c r="I418" i="54"/>
  <c r="H418" i="54"/>
  <c r="G418" i="54"/>
  <c r="F418" i="54"/>
  <c r="E418" i="54"/>
  <c r="I211" i="54"/>
  <c r="H211" i="54"/>
  <c r="G211" i="54"/>
  <c r="F211" i="54"/>
  <c r="E211" i="54"/>
  <c r="H117" i="53" l="1"/>
  <c r="G117" i="53"/>
  <c r="F117" i="53"/>
  <c r="E117" i="53"/>
  <c r="D117" i="53"/>
  <c r="H94" i="53"/>
  <c r="G94" i="53"/>
  <c r="F94" i="53"/>
  <c r="E94" i="53"/>
  <c r="D94" i="53"/>
  <c r="H71" i="53"/>
  <c r="G71" i="53"/>
  <c r="F71" i="53"/>
  <c r="E71" i="53"/>
  <c r="D71" i="53"/>
  <c r="H48" i="53"/>
  <c r="G48" i="53"/>
  <c r="F48" i="53"/>
  <c r="E48" i="53"/>
  <c r="D48" i="53"/>
  <c r="H25" i="53"/>
  <c r="G25" i="53"/>
  <c r="F25" i="53"/>
  <c r="E25" i="53"/>
  <c r="D25" i="53"/>
  <c r="E22" i="51" l="1"/>
  <c r="E4" i="51"/>
  <c r="F4" i="51" s="1"/>
  <c r="D4" i="51"/>
  <c r="D23" i="33"/>
  <c r="D22" i="51"/>
  <c r="E25" i="51"/>
  <c r="D25" i="51"/>
  <c r="F21" i="51"/>
  <c r="F20" i="51"/>
  <c r="F19" i="51"/>
  <c r="F18" i="51"/>
  <c r="F17" i="51"/>
  <c r="F16" i="51"/>
  <c r="F15" i="51"/>
  <c r="F14" i="51"/>
  <c r="F13" i="51"/>
  <c r="F12" i="51"/>
  <c r="F11" i="51"/>
  <c r="F10" i="51"/>
  <c r="F9" i="51"/>
  <c r="F8" i="51"/>
  <c r="F7" i="51"/>
  <c r="F6" i="51"/>
  <c r="F5" i="51"/>
  <c r="F3" i="51"/>
  <c r="F22" i="51" l="1"/>
  <c r="I40" i="37"/>
  <c r="H40" i="37"/>
  <c r="G40" i="37"/>
  <c r="F40" i="37"/>
  <c r="E40" i="37"/>
  <c r="L47" i="50"/>
  <c r="K47" i="50"/>
  <c r="J47" i="50"/>
  <c r="I47" i="50"/>
  <c r="H47" i="50"/>
  <c r="G4" i="31"/>
  <c r="F4" i="31"/>
  <c r="E4" i="31"/>
  <c r="D4" i="31"/>
  <c r="C4" i="31"/>
  <c r="H21" i="40"/>
  <c r="G21" i="40"/>
  <c r="F21" i="40"/>
  <c r="E21" i="40"/>
  <c r="D21" i="40"/>
  <c r="F49" i="51" l="1"/>
  <c r="F50" i="51"/>
  <c r="F51" i="51"/>
  <c r="F52" i="51"/>
  <c r="F53" i="51"/>
  <c r="F54" i="51"/>
  <c r="F55" i="51"/>
  <c r="F56" i="51"/>
  <c r="F57" i="51"/>
  <c r="F58" i="51"/>
  <c r="F59" i="51"/>
  <c r="F60" i="51"/>
  <c r="F61" i="51"/>
  <c r="F62" i="51"/>
  <c r="F63" i="51"/>
  <c r="F64" i="51"/>
  <c r="F65" i="51"/>
  <c r="F66" i="51"/>
  <c r="F67" i="51"/>
  <c r="F68" i="51"/>
  <c r="F72" i="51"/>
  <c r="F73" i="51"/>
  <c r="F74" i="51"/>
  <c r="F75" i="51"/>
  <c r="F76" i="51"/>
  <c r="F77" i="51"/>
  <c r="F78" i="51"/>
  <c r="F79" i="51"/>
  <c r="F80" i="51"/>
  <c r="F81" i="51"/>
  <c r="F82" i="51"/>
  <c r="F83" i="51"/>
  <c r="F84" i="51"/>
  <c r="F85" i="51"/>
  <c r="F86" i="51"/>
  <c r="F87" i="51"/>
  <c r="F88" i="51"/>
  <c r="F89" i="51"/>
  <c r="F90" i="51"/>
  <c r="F91" i="51"/>
  <c r="Q722" i="48"/>
  <c r="O722" i="48"/>
  <c r="M722" i="48"/>
  <c r="K722" i="48"/>
  <c r="I722" i="48"/>
  <c r="Q677" i="48"/>
  <c r="O677" i="48"/>
  <c r="M677" i="48"/>
  <c r="K677" i="48"/>
  <c r="I677" i="48"/>
  <c r="Q632" i="48"/>
  <c r="O632" i="48"/>
  <c r="M632" i="48"/>
  <c r="K632" i="48"/>
  <c r="I632" i="48"/>
  <c r="Q587" i="48"/>
  <c r="O587" i="48"/>
  <c r="M587" i="48"/>
  <c r="K587" i="48"/>
  <c r="I587" i="48"/>
  <c r="Q542" i="48"/>
  <c r="O542" i="48"/>
  <c r="M542" i="48"/>
  <c r="K542" i="48"/>
  <c r="I542" i="48"/>
  <c r="Q497" i="48"/>
  <c r="O497" i="48"/>
  <c r="M497" i="48"/>
  <c r="K497" i="48"/>
  <c r="I497" i="48"/>
  <c r="Q452" i="48"/>
  <c r="O452" i="48"/>
  <c r="M452" i="48"/>
  <c r="K452" i="48"/>
  <c r="I452" i="48"/>
  <c r="Q407" i="48"/>
  <c r="O407" i="48"/>
  <c r="M407" i="48"/>
  <c r="K407" i="48"/>
  <c r="I407" i="48"/>
  <c r="D48" i="51"/>
  <c r="I96" i="47"/>
  <c r="H96" i="47"/>
  <c r="G96" i="47"/>
  <c r="F96" i="47"/>
  <c r="E96" i="47"/>
  <c r="I79" i="37"/>
  <c r="H79" i="37"/>
  <c r="G79" i="37"/>
  <c r="F79" i="37"/>
  <c r="E79" i="37"/>
  <c r="L92" i="50"/>
  <c r="K92" i="50"/>
  <c r="J92" i="50"/>
  <c r="I92" i="50"/>
  <c r="H92" i="50"/>
  <c r="H13" i="32"/>
  <c r="G13" i="32"/>
  <c r="F13" i="32"/>
  <c r="E13" i="32"/>
  <c r="D13" i="32"/>
  <c r="G7" i="31"/>
  <c r="F7" i="31"/>
  <c r="E7" i="31"/>
  <c r="D7" i="31"/>
  <c r="C7" i="31"/>
  <c r="E41" i="40"/>
  <c r="F41" i="40"/>
  <c r="G41" i="40"/>
  <c r="H41" i="40"/>
  <c r="D41" i="40"/>
  <c r="I118" i="37"/>
  <c r="H118" i="37"/>
  <c r="G118" i="37"/>
  <c r="F118" i="37"/>
  <c r="E118" i="37"/>
  <c r="I191" i="47"/>
  <c r="H191" i="47"/>
  <c r="G191" i="47"/>
  <c r="F191" i="47"/>
  <c r="E191" i="47"/>
  <c r="L137" i="50"/>
  <c r="K137" i="50"/>
  <c r="J137" i="50"/>
  <c r="I137" i="50"/>
  <c r="H137" i="50"/>
  <c r="H182" i="50"/>
  <c r="I182" i="50"/>
  <c r="J182" i="50"/>
  <c r="K182" i="50"/>
  <c r="L182" i="50"/>
  <c r="E71" i="51"/>
  <c r="D71" i="51"/>
  <c r="H24" i="32"/>
  <c r="G24" i="32"/>
  <c r="F24" i="32"/>
  <c r="E24" i="32"/>
  <c r="D24" i="32"/>
  <c r="G10" i="31"/>
  <c r="F10" i="31"/>
  <c r="E10" i="31"/>
  <c r="D10" i="31"/>
  <c r="C10" i="31"/>
  <c r="H61" i="40"/>
  <c r="G61" i="40"/>
  <c r="F61" i="40"/>
  <c r="E61" i="40"/>
  <c r="D61" i="40"/>
  <c r="I227" i="48"/>
  <c r="K227" i="48"/>
  <c r="M227" i="48"/>
  <c r="O227" i="48"/>
  <c r="Q227" i="48"/>
  <c r="I272" i="48"/>
  <c r="K272" i="48"/>
  <c r="M272" i="48"/>
  <c r="O272" i="48"/>
  <c r="Q272" i="48"/>
  <c r="I317" i="48"/>
  <c r="K317" i="48"/>
  <c r="M317" i="48"/>
  <c r="O317" i="48"/>
  <c r="Q317" i="48"/>
  <c r="Q362" i="48"/>
  <c r="O362" i="48"/>
  <c r="I362" i="48"/>
  <c r="M362" i="48"/>
  <c r="K362" i="48"/>
  <c r="E117" i="51"/>
  <c r="D117" i="51"/>
  <c r="E94" i="51"/>
  <c r="D94" i="51"/>
  <c r="E48" i="51" l="1"/>
  <c r="F45" i="51"/>
  <c r="F44" i="51"/>
  <c r="F43" i="51"/>
  <c r="F42" i="51"/>
  <c r="F41" i="51"/>
  <c r="F40" i="51"/>
  <c r="F39" i="51"/>
  <c r="F38" i="51"/>
  <c r="F37" i="51"/>
  <c r="F36" i="51"/>
  <c r="F35" i="51"/>
  <c r="F34" i="51"/>
  <c r="F33" i="51"/>
  <c r="F32" i="51"/>
  <c r="F31" i="51"/>
  <c r="F30" i="51"/>
  <c r="F29" i="51"/>
  <c r="F28" i="51"/>
  <c r="F27" i="51"/>
  <c r="F26" i="51"/>
  <c r="H81" i="40"/>
  <c r="G81" i="40"/>
  <c r="F81" i="40"/>
  <c r="E81" i="40"/>
  <c r="D81" i="40"/>
  <c r="I156" i="37"/>
  <c r="H156" i="37"/>
  <c r="G156" i="37"/>
  <c r="F156" i="37"/>
  <c r="E156" i="37"/>
  <c r="I285" i="47" l="1"/>
  <c r="H285" i="47"/>
  <c r="G285" i="47"/>
  <c r="F285" i="47"/>
  <c r="E285" i="47"/>
  <c r="H35" i="32" l="1"/>
  <c r="G35" i="32"/>
  <c r="F35" i="32"/>
  <c r="E35" i="32"/>
  <c r="D35" i="32"/>
  <c r="G13" i="31"/>
  <c r="F13" i="31"/>
  <c r="E13" i="31"/>
  <c r="D13" i="31"/>
  <c r="C13" i="31"/>
  <c r="D44" i="33"/>
  <c r="Q182" i="48"/>
  <c r="O182" i="48"/>
  <c r="M182" i="48"/>
  <c r="K182" i="48"/>
  <c r="I182" i="48"/>
  <c r="Q137" i="48"/>
  <c r="O137" i="48"/>
  <c r="M137" i="48"/>
  <c r="K137" i="48"/>
  <c r="I137" i="48"/>
  <c r="Q92" i="48"/>
  <c r="O92" i="48"/>
  <c r="M92" i="48"/>
  <c r="K92" i="48"/>
  <c r="I92" i="48"/>
  <c r="K47" i="48"/>
  <c r="M47" i="48"/>
  <c r="O47" i="48"/>
  <c r="Q47" i="48"/>
  <c r="I47" i="48"/>
  <c r="L407" i="50" l="1"/>
  <c r="K407" i="50"/>
  <c r="J407" i="50"/>
  <c r="I407" i="50"/>
  <c r="H407" i="50"/>
  <c r="L362" i="50"/>
  <c r="K362" i="50"/>
  <c r="J362" i="50"/>
  <c r="I362" i="50"/>
  <c r="H362" i="50"/>
  <c r="L317" i="50"/>
  <c r="K317" i="50"/>
  <c r="J317" i="50"/>
  <c r="I317" i="50"/>
  <c r="H317" i="50"/>
  <c r="L272" i="50"/>
  <c r="K272" i="50"/>
  <c r="J272" i="50"/>
  <c r="I272" i="50"/>
  <c r="H272" i="50"/>
  <c r="L227" i="50"/>
  <c r="K227" i="50"/>
  <c r="J227" i="50"/>
  <c r="I227" i="50"/>
  <c r="H227" i="50"/>
  <c r="I379" i="47" l="1"/>
  <c r="H379" i="47"/>
  <c r="G379" i="47"/>
  <c r="F379" i="47"/>
  <c r="E379" i="47"/>
  <c r="I194" i="37"/>
  <c r="H194" i="37"/>
  <c r="G194" i="37"/>
  <c r="F194" i="37"/>
  <c r="E194" i="37"/>
  <c r="H101" i="40"/>
  <c r="G101" i="40"/>
  <c r="F101" i="40"/>
  <c r="E101" i="40"/>
  <c r="D101" i="40"/>
  <c r="H46" i="32" l="1"/>
  <c r="G46" i="32"/>
  <c r="F46" i="32"/>
  <c r="E46" i="32"/>
  <c r="D46" i="32"/>
  <c r="G16" i="31"/>
  <c r="F16" i="31"/>
  <c r="E16" i="31"/>
  <c r="D16" i="31"/>
  <c r="C16" i="31"/>
  <c r="I1498" i="47" l="1"/>
  <c r="H1498" i="47"/>
  <c r="G1498" i="47"/>
  <c r="F1498" i="47"/>
  <c r="E1498" i="47"/>
  <c r="I1488" i="47"/>
  <c r="H1488" i="47"/>
  <c r="G1488" i="47"/>
  <c r="F1488" i="47"/>
  <c r="E1488" i="47"/>
  <c r="I1478" i="47"/>
  <c r="H1478" i="47"/>
  <c r="G1478" i="47"/>
  <c r="F1478" i="47"/>
  <c r="E1478" i="47"/>
  <c r="I1467" i="47"/>
  <c r="H1467" i="47"/>
  <c r="G1467" i="47"/>
  <c r="F1467" i="47"/>
  <c r="E1467" i="47"/>
  <c r="I1456" i="47"/>
  <c r="H1456" i="47"/>
  <c r="G1456" i="47"/>
  <c r="F1456" i="47"/>
  <c r="E1456" i="47"/>
  <c r="I1445" i="47"/>
  <c r="H1445" i="47"/>
  <c r="G1445" i="47"/>
  <c r="F1445" i="47"/>
  <c r="E1445" i="47"/>
  <c r="I1434" i="47"/>
  <c r="H1434" i="47"/>
  <c r="G1434" i="47"/>
  <c r="F1434" i="47"/>
  <c r="E1434" i="47"/>
  <c r="I1423" i="47"/>
  <c r="H1423" i="47"/>
  <c r="G1423" i="47"/>
  <c r="F1423" i="47"/>
  <c r="E1423" i="47"/>
  <c r="I1412" i="47"/>
  <c r="H1412" i="47"/>
  <c r="G1412" i="47"/>
  <c r="F1412" i="47"/>
  <c r="E1412" i="47"/>
  <c r="I1386" i="47"/>
  <c r="H1386" i="47"/>
  <c r="G1386" i="47"/>
  <c r="F1386" i="47"/>
  <c r="E1386" i="47"/>
  <c r="I1360" i="47"/>
  <c r="H1360" i="47"/>
  <c r="G1360" i="47"/>
  <c r="F1360" i="47"/>
  <c r="E1360" i="47"/>
  <c r="I1334" i="47"/>
  <c r="H1334" i="47"/>
  <c r="G1334" i="47"/>
  <c r="F1334" i="47"/>
  <c r="E1334" i="47"/>
  <c r="I1308" i="47"/>
  <c r="H1308" i="47"/>
  <c r="G1308" i="47"/>
  <c r="F1308" i="47"/>
  <c r="E1308" i="47"/>
  <c r="I1282" i="47"/>
  <c r="H1282" i="47"/>
  <c r="G1282" i="47"/>
  <c r="F1282" i="47"/>
  <c r="E1282" i="47"/>
  <c r="I1256" i="47"/>
  <c r="H1256" i="47"/>
  <c r="G1256" i="47"/>
  <c r="F1256" i="47"/>
  <c r="E1256" i="47"/>
  <c r="I1230" i="47"/>
  <c r="H1230" i="47"/>
  <c r="G1230" i="47"/>
  <c r="F1230" i="47"/>
  <c r="E1230" i="47"/>
  <c r="I1204" i="47"/>
  <c r="H1204" i="47"/>
  <c r="G1204" i="47"/>
  <c r="F1204" i="47"/>
  <c r="E1204" i="47"/>
  <c r="I1178" i="47"/>
  <c r="H1178" i="47"/>
  <c r="G1178" i="47"/>
  <c r="F1178" i="47"/>
  <c r="E1178" i="47"/>
  <c r="I1152" i="47"/>
  <c r="H1152" i="47"/>
  <c r="G1152" i="47"/>
  <c r="F1152" i="47"/>
  <c r="E1152" i="47"/>
  <c r="I1125" i="47"/>
  <c r="H1125" i="47"/>
  <c r="G1125" i="47"/>
  <c r="F1125" i="47"/>
  <c r="E1125" i="47"/>
  <c r="I1099" i="47"/>
  <c r="H1099" i="47"/>
  <c r="G1099" i="47"/>
  <c r="F1099" i="47"/>
  <c r="E1099" i="47"/>
  <c r="I1073" i="47"/>
  <c r="H1073" i="47"/>
  <c r="G1073" i="47"/>
  <c r="F1073" i="47"/>
  <c r="E1073" i="47"/>
  <c r="I1047" i="47"/>
  <c r="H1047" i="47"/>
  <c r="G1047" i="47"/>
  <c r="F1047" i="47"/>
  <c r="E1047" i="47"/>
  <c r="I1021" i="47"/>
  <c r="H1021" i="47"/>
  <c r="G1021" i="47"/>
  <c r="F1021" i="47"/>
  <c r="E1021" i="47"/>
  <c r="I994" i="47"/>
  <c r="H994" i="47"/>
  <c r="G994" i="47"/>
  <c r="F994" i="47"/>
  <c r="E994" i="47"/>
  <c r="I968" i="47"/>
  <c r="H968" i="47"/>
  <c r="G968" i="47"/>
  <c r="F968" i="47"/>
  <c r="E968" i="47"/>
  <c r="I942" i="47"/>
  <c r="H942" i="47"/>
  <c r="G942" i="47"/>
  <c r="F942" i="47"/>
  <c r="E942" i="47"/>
  <c r="I916" i="47"/>
  <c r="H916" i="47"/>
  <c r="G916" i="47"/>
  <c r="F916" i="47"/>
  <c r="E916" i="47"/>
  <c r="I890" i="47"/>
  <c r="H890" i="47"/>
  <c r="G890" i="47"/>
  <c r="F890" i="47"/>
  <c r="E890" i="47"/>
  <c r="I853" i="47"/>
  <c r="H853" i="47"/>
  <c r="G853" i="47"/>
  <c r="F853" i="47"/>
  <c r="E853" i="47"/>
  <c r="I812" i="47"/>
  <c r="H812" i="47"/>
  <c r="G812" i="47"/>
  <c r="F812" i="47"/>
  <c r="E812" i="47"/>
  <c r="I771" i="47"/>
  <c r="H771" i="47"/>
  <c r="G771" i="47"/>
  <c r="F771" i="47"/>
  <c r="E771" i="47"/>
  <c r="I730" i="47"/>
  <c r="H730" i="47"/>
  <c r="G730" i="47"/>
  <c r="F730" i="47"/>
  <c r="E730" i="47"/>
  <c r="I648" i="47"/>
  <c r="H648" i="47"/>
  <c r="G648" i="47"/>
  <c r="F648" i="47"/>
  <c r="E648" i="47"/>
  <c r="I559" i="47"/>
  <c r="H559" i="47"/>
  <c r="G559" i="47"/>
  <c r="F559" i="47"/>
  <c r="E559" i="47"/>
  <c r="I469" i="47"/>
  <c r="H469" i="47"/>
  <c r="G469" i="47"/>
  <c r="F469" i="47"/>
  <c r="E469" i="47"/>
  <c r="I668" i="37"/>
  <c r="H668" i="37"/>
  <c r="G668" i="37"/>
  <c r="F668" i="37"/>
  <c r="E668" i="37"/>
  <c r="I663" i="37"/>
  <c r="H663" i="37"/>
  <c r="G663" i="37"/>
  <c r="F663" i="37"/>
  <c r="E663" i="37"/>
  <c r="I658" i="37"/>
  <c r="H658" i="37"/>
  <c r="G658" i="37"/>
  <c r="F658" i="37"/>
  <c r="E658" i="37"/>
  <c r="I653" i="37"/>
  <c r="H653" i="37"/>
  <c r="G653" i="37"/>
  <c r="F653" i="37"/>
  <c r="E653" i="37"/>
  <c r="I648" i="37"/>
  <c r="H648" i="37"/>
  <c r="G648" i="37"/>
  <c r="F648" i="37"/>
  <c r="E648" i="37"/>
  <c r="I643" i="37"/>
  <c r="H643" i="37"/>
  <c r="G643" i="37"/>
  <c r="F643" i="37"/>
  <c r="E643" i="37"/>
  <c r="I638" i="37"/>
  <c r="H638" i="37"/>
  <c r="G638" i="37"/>
  <c r="F638" i="37"/>
  <c r="E638" i="37"/>
  <c r="I633" i="37"/>
  <c r="H633" i="37"/>
  <c r="G633" i="37"/>
  <c r="F633" i="37"/>
  <c r="E633" i="37"/>
  <c r="I628" i="37"/>
  <c r="H628" i="37"/>
  <c r="G628" i="37"/>
  <c r="F628" i="37"/>
  <c r="E628" i="37"/>
  <c r="I617" i="37"/>
  <c r="H617" i="37"/>
  <c r="G617" i="37"/>
  <c r="F617" i="37"/>
  <c r="E617" i="37"/>
  <c r="I606" i="37"/>
  <c r="H606" i="37"/>
  <c r="G606" i="37"/>
  <c r="F606" i="37"/>
  <c r="E606" i="37"/>
  <c r="I595" i="37"/>
  <c r="H595" i="37"/>
  <c r="G595" i="37"/>
  <c r="F595" i="37"/>
  <c r="E595" i="37"/>
  <c r="I584" i="37"/>
  <c r="H584" i="37"/>
  <c r="G584" i="37"/>
  <c r="F584" i="37"/>
  <c r="E584" i="37"/>
  <c r="I573" i="37"/>
  <c r="H573" i="37"/>
  <c r="G573" i="37"/>
  <c r="F573" i="37"/>
  <c r="E573" i="37"/>
  <c r="I562" i="37"/>
  <c r="H562" i="37"/>
  <c r="G562" i="37"/>
  <c r="F562" i="37"/>
  <c r="E562" i="37"/>
  <c r="I551" i="37"/>
  <c r="H551" i="37"/>
  <c r="G551" i="37"/>
  <c r="F551" i="37"/>
  <c r="E551" i="37"/>
  <c r="I540" i="37"/>
  <c r="H540" i="37"/>
  <c r="G540" i="37"/>
  <c r="F540" i="37"/>
  <c r="E540" i="37"/>
  <c r="I529" i="37"/>
  <c r="H529" i="37"/>
  <c r="G529" i="37"/>
  <c r="F529" i="37"/>
  <c r="E529" i="37"/>
  <c r="I518" i="37"/>
  <c r="H518" i="37"/>
  <c r="G518" i="37"/>
  <c r="F518" i="37"/>
  <c r="E518" i="37"/>
  <c r="I506" i="37"/>
  <c r="H506" i="37"/>
  <c r="G506" i="37"/>
  <c r="F506" i="37"/>
  <c r="E506" i="37"/>
  <c r="I495" i="37"/>
  <c r="H495" i="37"/>
  <c r="G495" i="37"/>
  <c r="F495" i="37"/>
  <c r="E495" i="37"/>
  <c r="I484" i="37"/>
  <c r="H484" i="37"/>
  <c r="G484" i="37"/>
  <c r="F484" i="37"/>
  <c r="E484" i="37"/>
  <c r="I473" i="37"/>
  <c r="H473" i="37"/>
  <c r="G473" i="37"/>
  <c r="F473" i="37"/>
  <c r="E473" i="37"/>
  <c r="I462" i="37"/>
  <c r="H462" i="37"/>
  <c r="G462" i="37"/>
  <c r="F462" i="37"/>
  <c r="E462" i="37"/>
  <c r="I450" i="37"/>
  <c r="H450" i="37"/>
  <c r="G450" i="37"/>
  <c r="F450" i="37"/>
  <c r="E450" i="37"/>
  <c r="I439" i="37"/>
  <c r="H439" i="37"/>
  <c r="G439" i="37"/>
  <c r="F439" i="37"/>
  <c r="E439" i="37"/>
  <c r="I428" i="37"/>
  <c r="H428" i="37"/>
  <c r="G428" i="37"/>
  <c r="F428" i="37"/>
  <c r="E428" i="37"/>
  <c r="I417" i="37"/>
  <c r="H417" i="37"/>
  <c r="G417" i="37"/>
  <c r="F417" i="37"/>
  <c r="E417" i="37"/>
  <c r="I406" i="37"/>
  <c r="H406" i="37"/>
  <c r="G406" i="37"/>
  <c r="F406" i="37"/>
  <c r="E406" i="37"/>
  <c r="I390" i="37"/>
  <c r="H390" i="37"/>
  <c r="G390" i="37"/>
  <c r="F390" i="37"/>
  <c r="E390" i="37"/>
  <c r="I373" i="37"/>
  <c r="H373" i="37"/>
  <c r="G373" i="37"/>
  <c r="F373" i="37"/>
  <c r="E373" i="37"/>
  <c r="I356" i="37"/>
  <c r="H356" i="37"/>
  <c r="G356" i="37"/>
  <c r="F356" i="37"/>
  <c r="E356" i="37"/>
  <c r="I339" i="37"/>
  <c r="H339" i="37"/>
  <c r="G339" i="37"/>
  <c r="F339" i="37"/>
  <c r="E339" i="37"/>
  <c r="I305" i="37"/>
  <c r="H305" i="37"/>
  <c r="G305" i="37"/>
  <c r="F305" i="37"/>
  <c r="E305" i="37"/>
  <c r="I268" i="37"/>
  <c r="H268" i="37"/>
  <c r="G268" i="37"/>
  <c r="F268" i="37"/>
  <c r="E268" i="37"/>
  <c r="I231" i="37"/>
  <c r="H231" i="37"/>
  <c r="G231" i="37"/>
  <c r="F231" i="37"/>
  <c r="E231" i="37"/>
  <c r="P1620" i="48"/>
  <c r="N1620" i="48"/>
  <c r="L1620" i="48"/>
  <c r="J1620" i="48"/>
  <c r="H1620" i="48"/>
  <c r="P1577" i="48"/>
  <c r="N1577" i="48"/>
  <c r="L1577" i="48"/>
  <c r="J1577" i="48"/>
  <c r="H1577" i="48"/>
  <c r="P1532" i="48"/>
  <c r="N1532" i="48"/>
  <c r="L1532" i="48"/>
  <c r="J1532" i="48"/>
  <c r="H1532" i="48"/>
  <c r="P1487" i="48"/>
  <c r="N1487" i="48"/>
  <c r="L1487" i="48"/>
  <c r="J1487" i="48"/>
  <c r="H1487" i="48"/>
  <c r="P1442" i="48"/>
  <c r="N1442" i="48"/>
  <c r="L1442" i="48"/>
  <c r="J1442" i="48"/>
  <c r="H1442" i="48"/>
  <c r="P1397" i="48"/>
  <c r="N1397" i="48"/>
  <c r="L1397" i="48"/>
  <c r="J1397" i="48"/>
  <c r="H1397" i="48"/>
  <c r="P1352" i="48"/>
  <c r="N1352" i="48"/>
  <c r="L1352" i="48"/>
  <c r="J1352" i="48"/>
  <c r="H1352" i="48"/>
  <c r="P1307" i="48"/>
  <c r="N1307" i="48"/>
  <c r="L1307" i="48"/>
  <c r="J1307" i="48"/>
  <c r="H1307" i="48"/>
  <c r="P1262" i="48"/>
  <c r="N1262" i="48"/>
  <c r="L1262" i="48"/>
  <c r="J1262" i="48"/>
  <c r="H1262" i="48"/>
  <c r="P1217" i="48"/>
  <c r="N1217" i="48"/>
  <c r="L1217" i="48"/>
  <c r="J1217" i="48"/>
  <c r="H1217" i="48"/>
  <c r="P1172" i="48"/>
  <c r="N1172" i="48"/>
  <c r="L1172" i="48"/>
  <c r="J1172" i="48"/>
  <c r="H1172" i="48"/>
  <c r="P1127" i="48"/>
  <c r="N1127" i="48"/>
  <c r="L1127" i="48"/>
  <c r="J1127" i="48"/>
  <c r="H1127" i="48"/>
  <c r="P1082" i="48"/>
  <c r="N1082" i="48"/>
  <c r="L1082" i="48"/>
  <c r="J1082" i="48"/>
  <c r="H1082" i="48"/>
  <c r="P1037" i="48"/>
  <c r="N1037" i="48"/>
  <c r="L1037" i="48"/>
  <c r="J1037" i="48"/>
  <c r="H1037" i="48"/>
  <c r="P992" i="48"/>
  <c r="N992" i="48"/>
  <c r="L992" i="48"/>
  <c r="J992" i="48"/>
  <c r="H992" i="48"/>
  <c r="P947" i="48"/>
  <c r="N947" i="48"/>
  <c r="L947" i="48"/>
  <c r="J947" i="48"/>
  <c r="H947" i="48"/>
  <c r="P902" i="48"/>
  <c r="N902" i="48"/>
  <c r="L902" i="48"/>
  <c r="J902" i="48"/>
  <c r="H902" i="48"/>
  <c r="P857" i="48"/>
  <c r="N857" i="48"/>
  <c r="L857" i="48"/>
  <c r="J857" i="48"/>
  <c r="H857" i="48"/>
  <c r="P812" i="48"/>
  <c r="N812" i="48"/>
  <c r="L812" i="48"/>
  <c r="J812" i="48"/>
  <c r="H812" i="48"/>
  <c r="P767" i="48"/>
  <c r="N767" i="48"/>
  <c r="L767" i="48"/>
  <c r="J767" i="48"/>
  <c r="H767" i="48"/>
  <c r="P722" i="48"/>
  <c r="N722" i="48"/>
  <c r="L722" i="48"/>
  <c r="J722" i="48"/>
  <c r="H722" i="48"/>
  <c r="P677" i="48"/>
  <c r="N677" i="48"/>
  <c r="L677" i="48"/>
  <c r="J677" i="48"/>
  <c r="H677" i="48"/>
  <c r="P632" i="48"/>
  <c r="N632" i="48"/>
  <c r="L632" i="48"/>
  <c r="J632" i="48"/>
  <c r="H632" i="48"/>
  <c r="P587" i="48"/>
  <c r="N587" i="48"/>
  <c r="L587" i="48"/>
  <c r="J587" i="48"/>
  <c r="H587" i="48"/>
  <c r="P542" i="48"/>
  <c r="N542" i="48"/>
  <c r="L542" i="48"/>
  <c r="J542" i="48"/>
  <c r="H542" i="48"/>
  <c r="P497" i="48"/>
  <c r="N497" i="48"/>
  <c r="L497" i="48"/>
  <c r="J497" i="48"/>
  <c r="H497" i="48"/>
  <c r="P452" i="48"/>
  <c r="N452" i="48"/>
  <c r="L452" i="48"/>
  <c r="J452" i="48"/>
  <c r="H452" i="48"/>
  <c r="P407" i="48"/>
  <c r="N407" i="48"/>
  <c r="L407" i="48"/>
  <c r="J407" i="48"/>
  <c r="H407" i="48"/>
  <c r="P362" i="48"/>
  <c r="N362" i="48"/>
  <c r="L362" i="48"/>
  <c r="J362" i="48"/>
  <c r="H362" i="48"/>
  <c r="P317" i="48"/>
  <c r="N317" i="48"/>
  <c r="L317" i="48"/>
  <c r="J317" i="48"/>
  <c r="H317" i="48"/>
  <c r="P272" i="48"/>
  <c r="N272" i="48"/>
  <c r="L272" i="48"/>
  <c r="J272" i="48"/>
  <c r="H272" i="48"/>
  <c r="P227" i="48"/>
  <c r="N227" i="48"/>
  <c r="L227" i="48"/>
  <c r="J227" i="48"/>
  <c r="H227" i="48"/>
  <c r="P182" i="48"/>
  <c r="N182" i="48"/>
  <c r="L182" i="48"/>
  <c r="J182" i="48"/>
  <c r="H182" i="48"/>
  <c r="P137" i="48"/>
  <c r="N137" i="48"/>
  <c r="L137" i="48"/>
  <c r="J137" i="48"/>
  <c r="H137" i="48"/>
  <c r="P92" i="48"/>
  <c r="N92" i="48"/>
  <c r="L92" i="48"/>
  <c r="J92" i="48"/>
  <c r="H92" i="48"/>
  <c r="P47" i="48"/>
  <c r="N47" i="48"/>
  <c r="L47" i="48"/>
  <c r="J47" i="48"/>
  <c r="H47" i="48"/>
  <c r="D57" i="32"/>
  <c r="E57" i="32"/>
  <c r="F57" i="32"/>
  <c r="G57" i="32"/>
  <c r="H57" i="32"/>
  <c r="D68" i="32"/>
  <c r="E68" i="32"/>
  <c r="F68" i="32"/>
  <c r="G68" i="32"/>
  <c r="H68" i="32"/>
  <c r="D79" i="32"/>
  <c r="E79" i="32"/>
  <c r="F79" i="32"/>
  <c r="G79" i="32"/>
  <c r="H79" i="32"/>
  <c r="D90" i="32"/>
  <c r="E90" i="32"/>
  <c r="F90" i="32"/>
  <c r="G90" i="32"/>
  <c r="H90" i="32"/>
  <c r="D101" i="32"/>
  <c r="E101" i="32"/>
  <c r="F101" i="32"/>
  <c r="G101" i="32"/>
  <c r="H101" i="32"/>
  <c r="D112" i="32"/>
  <c r="E112" i="32"/>
  <c r="F112" i="32"/>
  <c r="G112" i="32"/>
  <c r="H112" i="32"/>
  <c r="D123" i="32"/>
  <c r="E123" i="32"/>
  <c r="F123" i="32"/>
  <c r="G123" i="32"/>
  <c r="H123" i="32"/>
  <c r="D134" i="32"/>
  <c r="E134" i="32"/>
  <c r="F134" i="32"/>
  <c r="G134" i="32"/>
  <c r="H134" i="32"/>
  <c r="D145" i="32"/>
  <c r="E145" i="32"/>
  <c r="F145" i="32"/>
  <c r="G145" i="32"/>
  <c r="H145" i="32"/>
  <c r="D156" i="32"/>
  <c r="E156" i="32"/>
  <c r="F156" i="32"/>
  <c r="G156" i="32"/>
  <c r="H156" i="32"/>
  <c r="D167" i="32"/>
  <c r="E167" i="32"/>
  <c r="F167" i="32"/>
  <c r="G167" i="32"/>
  <c r="H167" i="32"/>
  <c r="D178" i="32"/>
  <c r="E178" i="32"/>
  <c r="F178" i="32"/>
  <c r="G178" i="32"/>
  <c r="H178" i="32"/>
  <c r="D189" i="32"/>
  <c r="E189" i="32"/>
  <c r="F189" i="32"/>
  <c r="G189" i="32"/>
  <c r="H189" i="32"/>
  <c r="D200" i="32"/>
  <c r="E200" i="32"/>
  <c r="F200" i="32"/>
  <c r="G200" i="32"/>
  <c r="H200" i="32"/>
  <c r="D211" i="32"/>
  <c r="E211" i="32"/>
  <c r="F211" i="32"/>
  <c r="G211" i="32"/>
  <c r="H211" i="32"/>
  <c r="D222" i="32"/>
  <c r="E222" i="32"/>
  <c r="F222" i="32"/>
  <c r="G222" i="32"/>
  <c r="H222" i="32"/>
  <c r="D233" i="32"/>
  <c r="E233" i="32"/>
  <c r="F233" i="32"/>
  <c r="G233" i="32"/>
  <c r="H233" i="32"/>
  <c r="D244" i="32"/>
  <c r="E244" i="32"/>
  <c r="F244" i="32"/>
  <c r="G244" i="32"/>
  <c r="H244" i="32"/>
  <c r="D255" i="32"/>
  <c r="E255" i="32"/>
  <c r="F255" i="32"/>
  <c r="G255" i="32"/>
  <c r="H255" i="32"/>
  <c r="D266" i="32"/>
  <c r="E266" i="32"/>
  <c r="F266" i="32"/>
  <c r="G266" i="32"/>
  <c r="H266" i="32"/>
  <c r="D277" i="32"/>
  <c r="E277" i="32"/>
  <c r="F277" i="32"/>
  <c r="G277" i="32"/>
  <c r="H277" i="32"/>
  <c r="D288" i="32"/>
  <c r="E288" i="32"/>
  <c r="F288" i="32"/>
  <c r="G288" i="32"/>
  <c r="H288" i="32"/>
  <c r="H442" i="32"/>
  <c r="G442" i="32"/>
  <c r="F442" i="32"/>
  <c r="E442" i="32"/>
  <c r="D442" i="32"/>
  <c r="H431" i="32"/>
  <c r="G431" i="32"/>
  <c r="F431" i="32"/>
  <c r="E431" i="32"/>
  <c r="D431" i="32"/>
  <c r="H420" i="32"/>
  <c r="G420" i="32"/>
  <c r="F420" i="32"/>
  <c r="E420" i="32"/>
  <c r="D420" i="32"/>
  <c r="H409" i="32"/>
  <c r="G409" i="32"/>
  <c r="F409" i="32"/>
  <c r="E409" i="32"/>
  <c r="D409" i="32"/>
  <c r="H398" i="32"/>
  <c r="G398" i="32"/>
  <c r="F398" i="32"/>
  <c r="E398" i="32"/>
  <c r="D398" i="32"/>
  <c r="H387" i="32"/>
  <c r="G387" i="32"/>
  <c r="F387" i="32"/>
  <c r="E387" i="32"/>
  <c r="D387" i="32"/>
  <c r="H376" i="32"/>
  <c r="G376" i="32"/>
  <c r="F376" i="32"/>
  <c r="E376" i="32"/>
  <c r="D376" i="32"/>
  <c r="H365" i="32"/>
  <c r="G365" i="32"/>
  <c r="F365" i="32"/>
  <c r="E365" i="32"/>
  <c r="D365" i="32"/>
  <c r="H354" i="32"/>
  <c r="G354" i="32"/>
  <c r="F354" i="32"/>
  <c r="E354" i="32"/>
  <c r="D354" i="32"/>
  <c r="H343" i="32"/>
  <c r="G343" i="32"/>
  <c r="F343" i="32"/>
  <c r="E343" i="32"/>
  <c r="D343" i="32"/>
  <c r="H332" i="32"/>
  <c r="G332" i="32"/>
  <c r="F332" i="32"/>
  <c r="E332" i="32"/>
  <c r="D332" i="32"/>
  <c r="H321" i="32"/>
  <c r="G321" i="32"/>
  <c r="F321" i="32"/>
  <c r="E321" i="32"/>
  <c r="D321" i="32"/>
  <c r="H310" i="32"/>
  <c r="G310" i="32"/>
  <c r="F310" i="32"/>
  <c r="E310" i="32"/>
  <c r="D310" i="32"/>
  <c r="H299" i="32"/>
  <c r="G299" i="32"/>
  <c r="F299" i="32"/>
  <c r="E299" i="32"/>
  <c r="D299" i="32"/>
  <c r="G124" i="31"/>
  <c r="F124" i="31"/>
  <c r="E124" i="31"/>
  <c r="D124" i="31"/>
  <c r="C124" i="31"/>
  <c r="G121" i="31"/>
  <c r="F121" i="31"/>
  <c r="E121" i="31"/>
  <c r="D121" i="31"/>
  <c r="C121" i="31"/>
  <c r="G118" i="31"/>
  <c r="F118" i="31"/>
  <c r="E118" i="31"/>
  <c r="D118" i="31"/>
  <c r="C118" i="31"/>
  <c r="G115" i="31"/>
  <c r="F115" i="31"/>
  <c r="E115" i="31"/>
  <c r="D115" i="31"/>
  <c r="C115" i="31"/>
  <c r="G112" i="31"/>
  <c r="F112" i="31"/>
  <c r="E112" i="31"/>
  <c r="D112" i="31"/>
  <c r="C112" i="31"/>
  <c r="G109" i="31"/>
  <c r="F109" i="31"/>
  <c r="E109" i="31"/>
  <c r="D109" i="31"/>
  <c r="C109" i="31"/>
  <c r="G106" i="31"/>
  <c r="F106" i="31"/>
  <c r="E106" i="31"/>
  <c r="D106" i="31"/>
  <c r="C106" i="31"/>
  <c r="G103" i="31"/>
  <c r="F103" i="31"/>
  <c r="E103" i="31"/>
  <c r="D103" i="31"/>
  <c r="C103" i="31"/>
  <c r="G100" i="31"/>
  <c r="F100" i="31"/>
  <c r="E100" i="31"/>
  <c r="D100" i="31"/>
  <c r="C100" i="31"/>
  <c r="G97" i="31"/>
  <c r="F97" i="31"/>
  <c r="E97" i="31"/>
  <c r="D97" i="31"/>
  <c r="C97" i="31"/>
  <c r="G94" i="31"/>
  <c r="F94" i="31"/>
  <c r="E94" i="31"/>
  <c r="D94" i="31"/>
  <c r="C94" i="31"/>
  <c r="G91" i="31"/>
  <c r="F91" i="31"/>
  <c r="E91" i="31"/>
  <c r="D91" i="31"/>
  <c r="C91" i="31"/>
  <c r="G88" i="31"/>
  <c r="F88" i="31"/>
  <c r="E88" i="31"/>
  <c r="D88" i="31"/>
  <c r="C88" i="31"/>
  <c r="G85" i="31"/>
  <c r="F85" i="31"/>
  <c r="E85" i="31"/>
  <c r="D85" i="31"/>
  <c r="C85" i="31"/>
  <c r="G82" i="31"/>
  <c r="F82" i="31"/>
  <c r="E82" i="31"/>
  <c r="D82" i="31"/>
  <c r="C82" i="31"/>
  <c r="G79" i="31"/>
  <c r="F79" i="31"/>
  <c r="E79" i="31"/>
  <c r="D79" i="31"/>
  <c r="C79" i="31"/>
  <c r="G76" i="31"/>
  <c r="F76" i="31"/>
  <c r="E76" i="31"/>
  <c r="D76" i="31"/>
  <c r="C76" i="31"/>
  <c r="G73" i="31"/>
  <c r="F73" i="31"/>
  <c r="E73" i="31"/>
  <c r="D73" i="31"/>
  <c r="C73" i="31"/>
  <c r="G70" i="31"/>
  <c r="F70" i="31"/>
  <c r="E70" i="31"/>
  <c r="D70" i="31"/>
  <c r="C70" i="31"/>
  <c r="G67" i="31"/>
  <c r="F67" i="31"/>
  <c r="E67" i="31"/>
  <c r="D67" i="31"/>
  <c r="C67" i="31"/>
  <c r="G64" i="31"/>
  <c r="F64" i="31"/>
  <c r="E64" i="31"/>
  <c r="D64" i="31"/>
  <c r="C64" i="31"/>
  <c r="G61" i="31"/>
  <c r="F61" i="31"/>
  <c r="E61" i="31"/>
  <c r="D61" i="31"/>
  <c r="C61" i="31"/>
  <c r="G58" i="31"/>
  <c r="F58" i="31"/>
  <c r="E58" i="31"/>
  <c r="D58" i="31"/>
  <c r="C58" i="31"/>
  <c r="G55" i="31"/>
  <c r="F55" i="31"/>
  <c r="E55" i="31"/>
  <c r="D55" i="31"/>
  <c r="C55" i="31"/>
  <c r="G52" i="31"/>
  <c r="F52" i="31"/>
  <c r="E52" i="31"/>
  <c r="D52" i="31"/>
  <c r="C52" i="31"/>
  <c r="G49" i="31"/>
  <c r="F49" i="31"/>
  <c r="E49" i="31"/>
  <c r="D49" i="31"/>
  <c r="C49" i="31"/>
  <c r="G46" i="31"/>
  <c r="F46" i="31"/>
  <c r="E46" i="31"/>
  <c r="D46" i="31"/>
  <c r="C46" i="31"/>
  <c r="G43" i="31"/>
  <c r="F43" i="31"/>
  <c r="E43" i="31"/>
  <c r="D43" i="31"/>
  <c r="C43" i="31"/>
  <c r="G40" i="31"/>
  <c r="F40" i="31"/>
  <c r="E40" i="31"/>
  <c r="D40" i="31"/>
  <c r="C40" i="31"/>
  <c r="G37" i="31"/>
  <c r="F37" i="31"/>
  <c r="E37" i="31"/>
  <c r="D37" i="31"/>
  <c r="C37" i="31"/>
  <c r="G34" i="31"/>
  <c r="F34" i="31"/>
  <c r="E34" i="31"/>
  <c r="D34" i="31"/>
  <c r="C34" i="31"/>
  <c r="G31" i="31"/>
  <c r="F31" i="31"/>
  <c r="E31" i="31"/>
  <c r="D31" i="31"/>
  <c r="C31" i="31"/>
  <c r="G28" i="31"/>
  <c r="F28" i="31"/>
  <c r="E28" i="31"/>
  <c r="D28" i="31"/>
  <c r="C28" i="31"/>
  <c r="G25" i="31"/>
  <c r="F25" i="31"/>
  <c r="E25" i="31"/>
  <c r="D25" i="31"/>
  <c r="C25" i="31"/>
  <c r="G22" i="31"/>
  <c r="F22" i="31"/>
  <c r="E22" i="31"/>
  <c r="D22" i="31"/>
  <c r="C22" i="31"/>
  <c r="G19" i="31"/>
  <c r="F19" i="31"/>
  <c r="E19" i="31"/>
  <c r="D19" i="31"/>
  <c r="C19" i="31"/>
  <c r="D120" i="40"/>
  <c r="E120" i="40"/>
  <c r="F120" i="40"/>
  <c r="G120" i="40"/>
  <c r="H120" i="40"/>
  <c r="D139" i="40"/>
  <c r="E139" i="40"/>
  <c r="F139" i="40"/>
  <c r="G139" i="40"/>
  <c r="H139" i="40"/>
  <c r="D158" i="40"/>
  <c r="E158" i="40"/>
  <c r="F158" i="40"/>
  <c r="G158" i="40"/>
  <c r="H158" i="40"/>
  <c r="D176" i="40"/>
  <c r="E176" i="40"/>
  <c r="F176" i="40"/>
  <c r="G176" i="40"/>
  <c r="H176" i="40"/>
  <c r="D185" i="40"/>
  <c r="E185" i="40"/>
  <c r="F185" i="40"/>
  <c r="G185" i="40"/>
  <c r="H185" i="40"/>
  <c r="D194" i="40"/>
  <c r="E194" i="40"/>
  <c r="F194" i="40"/>
  <c r="G194" i="40"/>
  <c r="H194" i="40"/>
  <c r="D203" i="40"/>
  <c r="E203" i="40"/>
  <c r="F203" i="40"/>
  <c r="G203" i="40"/>
  <c r="H203" i="40"/>
  <c r="D212" i="40"/>
  <c r="E212" i="40"/>
  <c r="F212" i="40"/>
  <c r="G212" i="40"/>
  <c r="H212" i="40"/>
  <c r="D218" i="40"/>
  <c r="E218" i="40"/>
  <c r="F218" i="40"/>
  <c r="G218" i="40"/>
  <c r="H218" i="40"/>
  <c r="D224" i="40"/>
  <c r="E224" i="40"/>
  <c r="F224" i="40"/>
  <c r="G224" i="40"/>
  <c r="H224" i="40"/>
  <c r="D230" i="40"/>
  <c r="E230" i="40"/>
  <c r="F230" i="40"/>
  <c r="G230" i="40"/>
  <c r="H230" i="40"/>
  <c r="D236" i="40"/>
  <c r="E236" i="40"/>
  <c r="F236" i="40"/>
  <c r="G236" i="40"/>
  <c r="H236" i="40"/>
  <c r="D243" i="40"/>
  <c r="E243" i="40"/>
  <c r="F243" i="40"/>
  <c r="G243" i="40"/>
  <c r="H243" i="40"/>
  <c r="D249" i="40"/>
  <c r="E249" i="40"/>
  <c r="F249" i="40"/>
  <c r="G249" i="40"/>
  <c r="H249" i="40"/>
  <c r="D255" i="40"/>
  <c r="E255" i="40"/>
  <c r="F255" i="40"/>
  <c r="G255" i="40"/>
  <c r="H255" i="40"/>
  <c r="D261" i="40"/>
  <c r="E261" i="40"/>
  <c r="F261" i="40"/>
  <c r="G261" i="40"/>
  <c r="H261" i="40"/>
  <c r="D267" i="40"/>
  <c r="E267" i="40"/>
  <c r="F267" i="40"/>
  <c r="G267" i="40"/>
  <c r="H267" i="40"/>
  <c r="D274" i="40"/>
  <c r="E274" i="40"/>
  <c r="F274" i="40"/>
  <c r="G274" i="40"/>
  <c r="H274" i="40"/>
  <c r="D280" i="40"/>
  <c r="E280" i="40"/>
  <c r="F280" i="40"/>
  <c r="G280" i="40"/>
  <c r="H280" i="40"/>
  <c r="D286" i="40"/>
  <c r="E286" i="40"/>
  <c r="F286" i="40"/>
  <c r="G286" i="40"/>
  <c r="H286" i="40"/>
  <c r="D292" i="40"/>
  <c r="E292" i="40"/>
  <c r="F292" i="40"/>
  <c r="G292" i="40"/>
  <c r="H292" i="40"/>
  <c r="D298" i="40"/>
  <c r="E298" i="40"/>
  <c r="F298" i="40"/>
  <c r="G298" i="40"/>
  <c r="H298" i="40"/>
  <c r="D304" i="40"/>
  <c r="E304" i="40"/>
  <c r="F304" i="40"/>
  <c r="G304" i="40"/>
  <c r="H304" i="40"/>
  <c r="D310" i="40"/>
  <c r="E310" i="40"/>
  <c r="F310" i="40"/>
  <c r="G310" i="40"/>
  <c r="H310" i="40"/>
  <c r="D316" i="40"/>
  <c r="E316" i="40"/>
  <c r="F316" i="40"/>
  <c r="G316" i="40"/>
  <c r="H316" i="40"/>
  <c r="D322" i="40"/>
  <c r="E322" i="40"/>
  <c r="F322" i="40"/>
  <c r="G322" i="40"/>
  <c r="H322" i="40"/>
  <c r="D328" i="40"/>
  <c r="E328" i="40"/>
  <c r="F328" i="40"/>
  <c r="G328" i="40"/>
  <c r="H328" i="40"/>
  <c r="D334" i="40"/>
  <c r="E334" i="40"/>
  <c r="F334" i="40"/>
  <c r="G334" i="40"/>
  <c r="H334" i="40"/>
  <c r="D337" i="40"/>
  <c r="E337" i="40"/>
  <c r="F337" i="40"/>
  <c r="G337" i="40"/>
  <c r="H337" i="40"/>
  <c r="D340" i="40"/>
  <c r="E340" i="40"/>
  <c r="F340" i="40"/>
  <c r="G340" i="40"/>
  <c r="H340" i="40"/>
  <c r="D343" i="40"/>
  <c r="E343" i="40"/>
  <c r="F343" i="40"/>
  <c r="G343" i="40"/>
  <c r="H343" i="40"/>
  <c r="D346" i="40"/>
  <c r="E346" i="40"/>
  <c r="F346" i="40"/>
  <c r="G346" i="40"/>
  <c r="H346" i="40"/>
  <c r="D349" i="40"/>
  <c r="E349" i="40"/>
  <c r="F349" i="40"/>
  <c r="G349" i="40"/>
  <c r="H349" i="40"/>
  <c r="D352" i="40"/>
  <c r="E352" i="40"/>
  <c r="F352" i="40"/>
  <c r="G352" i="40"/>
  <c r="H352" i="40"/>
  <c r="D355" i="40"/>
  <c r="E355" i="40"/>
  <c r="F355" i="40"/>
  <c r="G355" i="40"/>
  <c r="H355" i="40"/>
  <c r="D358" i="40"/>
  <c r="E358" i="40"/>
  <c r="F358" i="40"/>
  <c r="G358" i="40"/>
  <c r="H358" i="40"/>
  <c r="E23" i="33" l="1"/>
  <c r="E44" i="33" l="1"/>
  <c r="F44" i="33" l="1"/>
  <c r="E84" i="33" l="1"/>
  <c r="D84" i="33"/>
  <c r="F83" i="33"/>
  <c r="F82" i="33"/>
  <c r="F81" i="33"/>
  <c r="F80" i="33"/>
  <c r="F79" i="33"/>
  <c r="F78" i="33"/>
  <c r="F77" i="33"/>
  <c r="F76" i="33"/>
  <c r="F75" i="33"/>
  <c r="F74" i="33"/>
  <c r="F73" i="33"/>
  <c r="F72" i="33"/>
  <c r="F71" i="33"/>
  <c r="F70" i="33"/>
  <c r="F69" i="33"/>
  <c r="F68" i="33"/>
  <c r="F67" i="33"/>
  <c r="F66" i="33"/>
  <c r="F65" i="33"/>
  <c r="E64" i="33"/>
  <c r="D64" i="33"/>
  <c r="F63" i="33"/>
  <c r="F62" i="33"/>
  <c r="F61" i="33"/>
  <c r="F60" i="33"/>
  <c r="F59" i="33"/>
  <c r="F58" i="33"/>
  <c r="F57" i="33"/>
  <c r="F56" i="33"/>
  <c r="F55" i="33"/>
  <c r="F54" i="33"/>
  <c r="F53" i="33"/>
  <c r="F52" i="33"/>
  <c r="F51" i="33"/>
  <c r="F50" i="33"/>
  <c r="F49" i="33"/>
  <c r="F48" i="33"/>
  <c r="F47" i="33"/>
  <c r="F46" i="33"/>
  <c r="F45" i="33"/>
  <c r="F84" i="33" l="1"/>
  <c r="F64" i="33"/>
</calcChain>
</file>

<file path=xl/sharedStrings.xml><?xml version="1.0" encoding="utf-8"?>
<sst xmlns="http://schemas.openxmlformats.org/spreadsheetml/2006/main" count="29803" uniqueCount="403">
  <si>
    <t>73000</t>
  </si>
  <si>
    <t>71000</t>
  </si>
  <si>
    <t>24000</t>
  </si>
  <si>
    <t>72000</t>
  </si>
  <si>
    <t>44000</t>
  </si>
  <si>
    <t>36000</t>
  </si>
  <si>
    <t>31000</t>
  </si>
  <si>
    <t>43000</t>
  </si>
  <si>
    <t>37000</t>
  </si>
  <si>
    <t>41000</t>
  </si>
  <si>
    <t>23000</t>
  </si>
  <si>
    <t>13000</t>
  </si>
  <si>
    <t>45000</t>
  </si>
  <si>
    <t>11000</t>
  </si>
  <si>
    <t>32000</t>
  </si>
  <si>
    <t>12000</t>
  </si>
  <si>
    <t>35000</t>
  </si>
  <si>
    <t>38000</t>
  </si>
  <si>
    <t>42000</t>
  </si>
  <si>
    <t>21000</t>
  </si>
  <si>
    <t>63000</t>
  </si>
  <si>
    <t>62000</t>
  </si>
  <si>
    <t>25000</t>
  </si>
  <si>
    <t>34000</t>
  </si>
  <si>
    <t>83000</t>
  </si>
  <si>
    <t>91000</t>
  </si>
  <si>
    <t>33000</t>
  </si>
  <si>
    <t>46000</t>
  </si>
  <si>
    <t>84000</t>
  </si>
  <si>
    <t>51000</t>
  </si>
  <si>
    <t>57000</t>
  </si>
  <si>
    <t>93000</t>
  </si>
  <si>
    <t>92000</t>
  </si>
  <si>
    <t>64000</t>
  </si>
  <si>
    <t>52000</t>
  </si>
  <si>
    <t>53000</t>
  </si>
  <si>
    <t>56000</t>
  </si>
  <si>
    <t>58000</t>
  </si>
  <si>
    <t>61000</t>
  </si>
  <si>
    <t>55000</t>
  </si>
  <si>
    <t>81000</t>
  </si>
  <si>
    <t>82000</t>
  </si>
  <si>
    <t>85000</t>
  </si>
  <si>
    <t>&lt;25</t>
  </si>
  <si>
    <t>25-39</t>
  </si>
  <si>
    <t>40-49</t>
  </si>
  <si>
    <t>50-64</t>
  </si>
  <si>
    <t>&gt;=65</t>
  </si>
  <si>
    <t>Autorijscholen</t>
  </si>
  <si>
    <t>Begrafenisondernemers</t>
  </si>
  <si>
    <t>Evenementen</t>
  </si>
  <si>
    <t>Garages</t>
  </si>
  <si>
    <t>Handel</t>
  </si>
  <si>
    <t>Horeca</t>
  </si>
  <si>
    <t>Kinderopvang</t>
  </si>
  <si>
    <t>Uitzendarbeid</t>
  </si>
  <si>
    <t>Flexisector</t>
  </si>
  <si>
    <t>Secteur flexi</t>
  </si>
  <si>
    <t>Soins et santé</t>
  </si>
  <si>
    <t>Écoles de conduite</t>
  </si>
  <si>
    <t>Pompes funèbres</t>
  </si>
  <si>
    <t>Gestion des immeubles</t>
  </si>
  <si>
    <t>Évènements</t>
  </si>
  <si>
    <t>Commerce</t>
  </si>
  <si>
    <t>Coiffure et soins de beauté</t>
  </si>
  <si>
    <t>Garde d'enfant</t>
  </si>
  <si>
    <t>Agriculture et horticulture</t>
  </si>
  <si>
    <t>Sport et culture</t>
  </si>
  <si>
    <t>Travail intérimaire</t>
  </si>
  <si>
    <t>Transport et logistique</t>
  </si>
  <si>
    <t>Alimentation - boulangerie</t>
  </si>
  <si>
    <t>Alimentation - autre</t>
  </si>
  <si>
    <t>Secteur Flexi</t>
  </si>
  <si>
    <t>Geslacht - Sexe</t>
  </si>
  <si>
    <t>Kwartaal - Trimestre</t>
  </si>
  <si>
    <t>Arbeidsplaatsen - Postes de travail</t>
  </si>
  <si>
    <t>VTE - ETP</t>
  </si>
  <si>
    <t>Leeftijdsklasse - Classe d'age</t>
  </si>
  <si>
    <t>\</t>
  </si>
  <si>
    <t>Onderwijs</t>
  </si>
  <si>
    <t>Enseignement</t>
  </si>
  <si>
    <t>Tewerkgestelde flexi werknemers - Travailleurs flexi occupés</t>
  </si>
  <si>
    <t>Lonen (in €1000) - rémunération (en €1000)</t>
  </si>
  <si>
    <t>Lonen (in €1000) - Rémunération (en €1000)</t>
  </si>
  <si>
    <t>Uren - Heures</t>
  </si>
  <si>
    <t>2024/2</t>
  </si>
  <si>
    <t>Landbouw, bosbouw en visserij</t>
  </si>
  <si>
    <t>Agriculture, sylviculture et pêche</t>
  </si>
  <si>
    <t>Industrie en delfstoffen</t>
  </si>
  <si>
    <t>Productie en distributie van elektriciteit, gas, stoom en gekoelde lucht</t>
  </si>
  <si>
    <t>Production et distribution d'électricité, de gaz, de vapeur et d'air conditionné</t>
  </si>
  <si>
    <t>Distributie van water; afval- en afvalwaterbeheer en sanering</t>
  </si>
  <si>
    <t>Production et distribution d'eau; assainissement, gestion des déchets et dépollution</t>
  </si>
  <si>
    <t>Bouwnijverheid</t>
  </si>
  <si>
    <t>Construction</t>
  </si>
  <si>
    <t>Groot- en detailhandel; reparatie van auto's en motorfietsen</t>
  </si>
  <si>
    <t>Commerce; réparation de véhicules automobiles et de motocycles</t>
  </si>
  <si>
    <t>Vervoer en opslag</t>
  </si>
  <si>
    <t>Transports et entreposage</t>
  </si>
  <si>
    <t>Verschaffen van accommodatie en maaltijden</t>
  </si>
  <si>
    <t>Hébergement et restauration</t>
  </si>
  <si>
    <t>Informatie et communicatie</t>
  </si>
  <si>
    <t>Information et communication</t>
  </si>
  <si>
    <t>Financiële activiteiten en verzekeringen</t>
  </si>
  <si>
    <t>Activités financières et d'assurance</t>
  </si>
  <si>
    <t>Exploitatie van en handel in onroerend goed</t>
  </si>
  <si>
    <t>Activités immobilières</t>
  </si>
  <si>
    <t>Vrije beroepen en wetenschappelijke en technische activiteiten</t>
  </si>
  <si>
    <t>Activités spécialisées, scientifiques et techniques</t>
  </si>
  <si>
    <t>Administratieve en ondersteunende diensten</t>
  </si>
  <si>
    <t>Activités de services administratifs et de soutien</t>
  </si>
  <si>
    <t>Openbaar bestuur en defensie; verplichte sociale verzekeringen</t>
  </si>
  <si>
    <t>Administration publique et défense; assurances sociales obligatoires</t>
  </si>
  <si>
    <t>Menselijke gezondheidszorg en maatschappelijke dienstverlening</t>
  </si>
  <si>
    <t>Santé humaine et action sociale</t>
  </si>
  <si>
    <t>Kunst, amusement en recreatie</t>
  </si>
  <si>
    <t>Arts, spectacles et activités récréatives</t>
  </si>
  <si>
    <t>Andere</t>
  </si>
  <si>
    <t>Autre</t>
  </si>
  <si>
    <t xml:space="preserve">Gepensioneerd/geen gegevens bekend </t>
  </si>
  <si>
    <t>Pensionnée/pas de données connues</t>
  </si>
  <si>
    <t>Totaal 2024/2</t>
  </si>
  <si>
    <t>2024/1</t>
  </si>
  <si>
    <t>Totaal 2024/1</t>
  </si>
  <si>
    <t>Tewerkgestelde flexi werknemers  Travailleurs flexi occupés</t>
  </si>
  <si>
    <t>Nom Région</t>
  </si>
  <si>
    <t>Naam Gewest</t>
  </si>
  <si>
    <t>Nom de l'arrondissement</t>
  </si>
  <si>
    <t>Plaatsnaam arrondissement</t>
  </si>
  <si>
    <t>Gewest</t>
  </si>
  <si>
    <t>NIS-code-INS</t>
  </si>
  <si>
    <t>02000</t>
  </si>
  <si>
    <t>04000</t>
  </si>
  <si>
    <t>03000</t>
  </si>
  <si>
    <t>ANTWERPEN</t>
  </si>
  <si>
    <t>MECHELEN</t>
  </si>
  <si>
    <t>TURNHOUT</t>
  </si>
  <si>
    <t>BRUSSEL</t>
  </si>
  <si>
    <t>HALLE-VILVOORDE</t>
  </si>
  <si>
    <t>LEUVEN</t>
  </si>
  <si>
    <t>NIJVEL</t>
  </si>
  <si>
    <t>BRUGGE</t>
  </si>
  <si>
    <t>DIKSMUIDE</t>
  </si>
  <si>
    <t>IEPER</t>
  </si>
  <si>
    <t>KORTRIJK</t>
  </si>
  <si>
    <t>OOSTENDE</t>
  </si>
  <si>
    <t>ROESELARE</t>
  </si>
  <si>
    <t>TIELT</t>
  </si>
  <si>
    <t>VEURNE</t>
  </si>
  <si>
    <t>AALST</t>
  </si>
  <si>
    <t>DENDERMONDE</t>
  </si>
  <si>
    <t>EEKLO</t>
  </si>
  <si>
    <t>GENT</t>
  </si>
  <si>
    <t>OUDENAARDE</t>
  </si>
  <si>
    <t>SINT-NIKLAAS</t>
  </si>
  <si>
    <t>AAT</t>
  </si>
  <si>
    <t>CHARLEROI</t>
  </si>
  <si>
    <t>BERGEN</t>
  </si>
  <si>
    <t>ZINNIK</t>
  </si>
  <si>
    <t>THUIN</t>
  </si>
  <si>
    <t>DOORNIK - MOESKROEN</t>
  </si>
  <si>
    <t>LA LOUVIERE</t>
  </si>
  <si>
    <t>HOEI</t>
  </si>
  <si>
    <t>LUIK</t>
  </si>
  <si>
    <t>VERVIERS</t>
  </si>
  <si>
    <t>BORGWORM</t>
  </si>
  <si>
    <t>HASSELT</t>
  </si>
  <si>
    <t>MAASEIK</t>
  </si>
  <si>
    <t>TONGEREN</t>
  </si>
  <si>
    <t>AARLEN</t>
  </si>
  <si>
    <t>BASTENAKEN</t>
  </si>
  <si>
    <t>MARCHE-EN-FAMENNE</t>
  </si>
  <si>
    <t>NEUFCHATEAU</t>
  </si>
  <si>
    <t>VIRTON</t>
  </si>
  <si>
    <t>DINANT</t>
  </si>
  <si>
    <t>NAMEN</t>
  </si>
  <si>
    <t>PHILIPPEVILLE</t>
  </si>
  <si>
    <t>ANVERS</t>
  </si>
  <si>
    <t>MALINES</t>
  </si>
  <si>
    <t>BRUXELLES</t>
  </si>
  <si>
    <t>HALLE-VILVORDE</t>
  </si>
  <si>
    <t>LOUVAIN</t>
  </si>
  <si>
    <t>NIVELLES</t>
  </si>
  <si>
    <t>BRUGES</t>
  </si>
  <si>
    <t>DIXMUDE</t>
  </si>
  <si>
    <t>YPRES</t>
  </si>
  <si>
    <t>COURTRAI</t>
  </si>
  <si>
    <t>OSTENDE</t>
  </si>
  <si>
    <t>ROULERS</t>
  </si>
  <si>
    <t>FURNES</t>
  </si>
  <si>
    <t>ALOST</t>
  </si>
  <si>
    <t>TERMONDE</t>
  </si>
  <si>
    <t>GAND</t>
  </si>
  <si>
    <t>AUDENARDE</t>
  </si>
  <si>
    <t>SAINT-NICOLAS</t>
  </si>
  <si>
    <t>ATH</t>
  </si>
  <si>
    <t>MONS</t>
  </si>
  <si>
    <t>SOIGNIES</t>
  </si>
  <si>
    <t>TOURNAI - MOUSCRON</t>
  </si>
  <si>
    <t>HUY</t>
  </si>
  <si>
    <t>LIEGE</t>
  </si>
  <si>
    <t>WAREMME</t>
  </si>
  <si>
    <t>TONGRES</t>
  </si>
  <si>
    <t>ARLON</t>
  </si>
  <si>
    <t>BASTOGNE</t>
  </si>
  <si>
    <t>NAMUR</t>
  </si>
  <si>
    <t>Vlaams Gewest</t>
  </si>
  <si>
    <t>BRUSSELS HOOFDSTEDELIJK GEWEST</t>
  </si>
  <si>
    <t>Waals Gewest</t>
  </si>
  <si>
    <t>Région Flamande</t>
  </si>
  <si>
    <t>REGION DE BRUXELLES-CAPITALE</t>
  </si>
  <si>
    <t>Région Wallonne</t>
  </si>
  <si>
    <t>Kwartaal  Trimestre</t>
  </si>
  <si>
    <t>Man - Homme</t>
  </si>
  <si>
    <t>Vrouw - Femme</t>
  </si>
  <si>
    <t>Leeftijd Âge</t>
  </si>
  <si>
    <t>Tewerkgestelde flexi werknemers Travailleurs flexi occupés</t>
  </si>
  <si>
    <t>Voeding - Bakkerij</t>
  </si>
  <si>
    <t>Kapper En Schoonheid</t>
  </si>
  <si>
    <t>Voeding - Overige</t>
  </si>
  <si>
    <t>Sport- En Cultuur</t>
  </si>
  <si>
    <t>Zorg- En Gezondheid</t>
  </si>
  <si>
    <t>Land- En Tuinbouw</t>
  </si>
  <si>
    <t>Vervoer En Logistiek</t>
  </si>
  <si>
    <t>Beheer Van Gebouwen</t>
  </si>
  <si>
    <t>L'ETRANGER ET INCONNU</t>
  </si>
  <si>
    <t>BUITENLAND EN ONBEKEND</t>
  </si>
  <si>
    <t>2024/3</t>
  </si>
  <si>
    <t>Totaal 2024/3</t>
  </si>
  <si>
    <t>2024/4</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</si>
  <si>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</si>
  <si>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</si>
  <si>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</si>
  <si>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</si>
  <si>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</si>
  <si>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</si>
  <si>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</si>
  <si>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</si>
  <si>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</si>
  <si>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</si>
  <si>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</si>
  <si>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</si>
  <si>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</si>
  <si>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</si>
  <si>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</si>
  <si>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</si>
  <si>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</si>
  <si>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</si>
  <si>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</si>
  <si>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</si>
  <si>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</si>
  <si>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</si>
  <si>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</si>
  <si>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</si>
  <si>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</si>
  <si>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</si>
  <si>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</si>
  <si>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</si>
  <si>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</si>
  <si>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</si>
  <si>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</si>
  <si>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</si>
  <si>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Kwartaal|Trimestre</t>
  </si>
  <si>
    <t>Totaal 2024/4</t>
  </si>
  <si>
    <t>Totaal 2023/4</t>
  </si>
  <si>
    <t>Totaal 2023/3</t>
  </si>
  <si>
    <t>Totaal 2023/2</t>
  </si>
  <si>
    <t>Totaal 2023/1</t>
  </si>
  <si>
    <t>Totaal 2022/4</t>
  </si>
  <si>
    <t>Totaal 2016/1</t>
  </si>
  <si>
    <t>Totaal 2016/2</t>
  </si>
  <si>
    <t>Totaal 2016/3</t>
  </si>
  <si>
    <t>Totaal 2016/4</t>
  </si>
  <si>
    <t>Totaal 2017/1</t>
  </si>
  <si>
    <t>Totaal 2017/2</t>
  </si>
  <si>
    <t>Totaal 2017/3</t>
  </si>
  <si>
    <t>Totaal 2022/3</t>
  </si>
  <si>
    <t>Totaal 2022/1</t>
  </si>
  <si>
    <t>Totaal 2022/2</t>
  </si>
  <si>
    <t>Totaal 2021/4</t>
  </si>
  <si>
    <t>Totaal 2021/3</t>
  </si>
  <si>
    <t>Totaal 2021/2</t>
  </si>
  <si>
    <t>Totaal 2021/1</t>
  </si>
  <si>
    <t>Totaal 2020/4</t>
  </si>
  <si>
    <t>Totaal 2020/3</t>
  </si>
  <si>
    <t>Totaal 2020/2</t>
  </si>
  <si>
    <t>Totaal 2020/1</t>
  </si>
  <si>
    <t>Totaal 2019/4</t>
  </si>
  <si>
    <t>Totaal 2017/4</t>
  </si>
  <si>
    <t>Totaal 2018/1</t>
  </si>
  <si>
    <t>Totaal 2018/2</t>
  </si>
  <si>
    <t>Totaal 2018/4</t>
  </si>
  <si>
    <t>Totaal 2019/1</t>
  </si>
  <si>
    <t>Totaal 2019/2</t>
  </si>
  <si>
    <t>Totaal 2019/3</t>
  </si>
  <si>
    <t>Totaal 2018/3</t>
  </si>
  <si>
    <t>Man-Homme</t>
  </si>
  <si>
    <t>Vrouw-Femme</t>
  </si>
  <si>
    <t>54000</t>
  </si>
  <si>
    <t>MOESKROEN</t>
  </si>
  <si>
    <t>MOUSCRON</t>
  </si>
  <si>
    <t>DOORNIK</t>
  </si>
  <si>
    <t>TOURNAI</t>
  </si>
  <si>
    <t>Publieke sector op provinciaal en lokaal niveau</t>
  </si>
  <si>
    <t>2025/1</t>
  </si>
  <si>
    <t>Totaal 2025/1</t>
  </si>
  <si>
    <t>Secteur public au niveau provincial et local</t>
  </si>
  <si>
    <t>Zeevisserij</t>
  </si>
  <si>
    <t>Pêche maritime</t>
  </si>
  <si>
    <t>Industrie manufacturière et industrie extractive</t>
  </si>
  <si>
    <t>Groot- en detailhandel</t>
  </si>
  <si>
    <t>Activiteiten van uitgeverijen, omroepactiviteiten en productie en distributie van inhoud</t>
  </si>
  <si>
    <t>édition, diffusion et activités de production et de distribution de contenu</t>
  </si>
  <si>
    <t>Telecommunicatie, computerprogrammering, consultancy, informatica-infrastructuur en andere activiteiten op het gebied van informatiediensten</t>
  </si>
  <si>
    <t>Télécommunications, programmation informatique, conseil, infrastructure informatique et autres activités de service d'information</t>
  </si>
  <si>
    <t>Wetenschappelijke en technische activiteiten en overige specialistische zakelijke dienstverlening</t>
  </si>
  <si>
    <t>Kunst, sport en recreatie</t>
  </si>
  <si>
    <t>Arts, sports et activités récréatives</t>
  </si>
  <si>
    <t>Overige diensten *</t>
  </si>
  <si>
    <t>Autres activités de services *</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</si>
  <si>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</si>
  <si>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</si>
  <si>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</si>
  <si>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</si>
  <si>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</si>
  <si>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</si>
  <si>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</si>
  <si>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</si>
  <si>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 xml:space="preserve">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 We leveren bovendien eveneens uitgebreide data op niveau van de werkgever (tabblad 'werkgevers').  </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</si>
  <si>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</si>
  <si>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</si>
  <si>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</si>
  <si>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</si>
  <si>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</si>
  <si>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</si>
  <si>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</si>
  <si>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</si>
  <si>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 Nous fournissons également des données détaillées au niveau de l’employeur (onglet ‘employeurs’).</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</si>
  <si>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xml:space="preserve">. Bijgevolg kunnen de cijfers van de voorgande kwartalen zonder problemen vergeleken worden met de cijfers van 2025 en later.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xml:space="preserve">. Par conséquent, les chiffres des trimestres précédents peuvent être comparés sans problème avec ceux de 2025 et des périodes ultérieures.
</t>
    </r>
  </si>
  <si>
    <t xml:space="preserve">Activiteitssector hoofdactiviteit </t>
  </si>
  <si>
    <t>Tewerkgestelde werknemers die een flexijob uitoefenen                             Travailleurs Occupés qui excercent un flexi job en plus de leur activité principale</t>
  </si>
  <si>
    <t xml:space="preserve">Branche d'activité de l'activité principale </t>
  </si>
  <si>
    <t>Proportie werknemers die een flexi-job uitoefenen op totaal aantal werknemers                   Proportions des travailleurs occupés qui excercent un flexi-job sur le total de travailleurs</t>
  </si>
  <si>
    <t>Gewest Région</t>
  </si>
  <si>
    <t>Nom de la Région</t>
  </si>
  <si>
    <t>Arbeidsplaatsen  Postes de travail</t>
  </si>
  <si>
    <t>VTE  ETP</t>
  </si>
  <si>
    <t>Uren  Heures</t>
  </si>
  <si>
    <t>Lonen (in €1000)  Rémunération (en €1000)</t>
  </si>
  <si>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vier kwartalen van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'Correctie woonpl|domicile 2024'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les quatre trimestres de 2024, est donc basé sur les données corrigées relatives au lieu de résidence dans la situation fictive que nous avons expliquée ci-dessus.</t>
    </r>
    <r>
      <rPr>
        <sz val="12"/>
        <color rgb="FF333333"/>
        <rFont val="Source Sans Pro"/>
        <family val="2"/>
      </rPr>
      <t xml:space="preserve"> Sous l'onglet  'Correctie woonpl|domicile 2024'   vous trouverez à la fois les données corrigées et les données que nous avions publiées par le passé sur la base des données erronées de la BCSS. </t>
    </r>
  </si>
  <si>
    <t>Niet gecorrigeerd |  Non corrigé  Lonen in 1.000 Eur
Salaires en 1.000 Eur</t>
  </si>
  <si>
    <t>Gecorrigeerd |  Corrigé  Lonen in 1.000 Eur
Salaires en 1.000 Eur</t>
  </si>
  <si>
    <t>Niet gecorrigeerd |  Non corrigé  Bezoldigde uren
Heures rémunérées</t>
  </si>
  <si>
    <t>Gecorrigeerd |  Corrigé     Bezoldigde uren
Heures rémunérées</t>
  </si>
  <si>
    <t>Gecorrigeerd |  Corrigé     VTE - ETP</t>
  </si>
  <si>
    <t>Niet gecorrigeerd |  Non corrigé     VTE - ETP</t>
  </si>
  <si>
    <t>Niet gecorrigeerd |  Non corrigé  Arbeidsplaatsen - Postes de travail</t>
  </si>
  <si>
    <t>Niet gecorrigeerd |  Non corrigé Tewerkgestelde flexi werknemers - Travailleurs flexi occupés</t>
  </si>
  <si>
    <t>Gecorrigeerd |  Corrigé Tewerkgestelde flexi werknemers - Travailleurs flexi occupés</t>
  </si>
  <si>
    <t>Gecorrigeerd |  Corrigé Arbeidsplaatsen - Postes de travail</t>
  </si>
  <si>
    <r>
      <rPr>
        <b/>
        <u/>
        <sz val="16"/>
        <rFont val="Calibri"/>
        <family val="2"/>
        <scheme val="minor"/>
      </rPr>
      <t>Opmerking</t>
    </r>
    <r>
      <rPr>
        <sz val="16"/>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2024. De onderstaande tabel is voor wat betreft de vier kwartalen van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De gegevens van de voorgaande jaren zullen worden gecorrigeerd van zodra we over de gecorrigeerde gegevens beschikken. 
</t>
    </r>
    <r>
      <rPr>
        <b/>
        <u/>
        <sz val="16"/>
        <rFont val="Calibri"/>
        <family val="2"/>
        <scheme val="minor"/>
      </rPr>
      <t>Remarque</t>
    </r>
    <r>
      <rPr>
        <sz val="16"/>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ci-dessous, pour les quatre trimestres de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Les données des années antérieures seront corrigées dès que nous disposerons des données rectifiées.
</t>
    </r>
  </si>
  <si>
    <t>Totaal tewerkgestelde werknemers (tijdens kwartaal zonder flexi-werknemers) Total travailleurs occupés (durant le trimestre sans travailleurs flexi)</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</si>
  <si>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Bijgevolg kunnen de cijfers van de voorgande kwartalen zonder problemen vergeleken worden met de cijfers van 2025 en later.  
De Kruispuntbank Sociale Zekerheid (KSZ) kende vanaf 2018 tot eind 2024 problemen met het up to date houden van de woonplaatsgegevens en dat had ook gevolgen voor onze statistieken. De onnauwkeurigheden werden ondertussen gecorrigeerd voor wat betreft de data uit 2024. De tabel in tabblad "</t>
    </r>
    <r>
      <rPr>
        <i/>
        <sz val="11"/>
        <color theme="1"/>
        <rFont val="Calibri"/>
        <family val="2"/>
      </rPr>
      <t>CORRECTIE WOONPL|DOMICILE2024</t>
    </r>
    <r>
      <rPr>
        <sz val="11"/>
        <color theme="1"/>
        <rFont val="Calibri"/>
      </rPr>
      <t xml:space="preserve">" is voor wat betreft de vier kwartalen van 2024 dan ook gebaseerd op de gecorrigeerde woonplaatsgegevens waardoor de cijfers kunnen afwijken van eerder gepubliceerde verdelingen naar woonplaats. U vindt er zowel de gecorrigeerde gegevens als de gegevens die we in het verleden publiceerden op basis van afwijkende KSZ-data. De gegevens van de voorgaande jaren zullen worden gecorrigeerd van zodra we over de gecorrigeerde gegevens beschikken.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xml:space="preserve">. Par conséquent, les chiffres des trimestres précédents peuvent être comparés sans problème avec ceux de 2025 et des périodes ultérieures.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figurant sous l'onglet "CORRECTIE WOONPL|DOMICILE2024" est basé , pour les quatre trimestres de 2024, sur les données corrigées relatives au lieu de résidence, ce qui peut entraîner des écarts par rapport aux répartitions publiées précédemment selon le lieu de résidence. Vous y trouverez à la fois les données corrigées et les données que nous avions publiées par le passé sur la base des données erronées de la BCSS. Les données des années antérieures seront corrigées dès que nous disposerons des données rectifiées.
</t>
    </r>
  </si>
  <si>
    <t>Geen hoofdjob in 2025/1, maar voldoet aan voorwaarden flexi t-3</t>
  </si>
  <si>
    <t>Pas d’emploi principal au 1er trimestre 2025, mais remplit les conditions du statut flexi t-3</t>
  </si>
  <si>
    <t>2025/2</t>
  </si>
  <si>
    <t>Totaal 2025/2</t>
  </si>
  <si>
    <t>Édition, diffusion et activités de production et de distribution de contenu</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</si>
  <si>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xml:space="preserve">. Bijgevolg kunnen de cijfers van de voorgande kwartalen zonder problemen vergeleken worden met de cijfers van 2025 en later.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Par conséquent, les chiffres des trimestres précédents peuvent être comparés sans problème avec ceux de 2025 et des périodes ultérieures.
* Activiteiten van verenigingen; Reparatie en onderhoud van computers, consumentenartikelen, auto's en motorfietsen; Persoonlijke dienstverlening
* Activités des organisations  associatives; Réparation et entretien d'ordinateurs, de biens personnels et domestiques et d'automobiles et motocycles; Activités de services aux personnes</t>
    </r>
  </si>
  <si>
    <t>2025/3</t>
  </si>
  <si>
    <t>Totaal 2025/3</t>
  </si>
  <si>
    <t>Geen hoofdjob in 2025/3, maar voldoet aan voorwaarden flexi t-3</t>
  </si>
  <si>
    <t>Pas d’emploi principal au troisième trimestre 2025, mais remplit les conditions du statut flexi t-3</t>
  </si>
  <si>
    <t>Geen hoofdjob in 2025/2, maar voldoet aan voorwaarden flexi t-3</t>
  </si>
  <si>
    <t>Pas d’emploi principal au deuxième trimestre 2025, mais remplit les conditions du statut flexi t-3</t>
  </si>
  <si>
    <t>2025/4</t>
  </si>
  <si>
    <t>Totaal 2025/4</t>
  </si>
  <si>
    <t>Geen hoofdjob in 2025/4, maar voldoet aan voorwaarden flexi t-3</t>
  </si>
  <si>
    <t>Secteur public au niveaux provincial et local</t>
  </si>
  <si>
    <t>2026/1</t>
  </si>
  <si>
    <t>Totaal 2026/1</t>
  </si>
  <si>
    <t>65-69</t>
  </si>
  <si>
    <t>Totaal tewerkgestelde werknemers (tijdens kwartaal-zonder flexi-werknemers) 
Total travailleurs occupés (durant le trimestre-sans travailleurs flexi)</t>
  </si>
  <si>
    <t>Geen hoofdjob in 2026/1, maar voldoet aan voorwaarden flexi t-3</t>
  </si>
  <si>
    <t>Pas d’emploi principal au premier trimestre 2026, mais remplit les conditions du statut flexi t-3</t>
  </si>
  <si>
    <t>Pas d’emploi principal au quatrième trimestre 2025, mais remplit les conditions du statut flexi t-3</t>
  </si>
  <si>
    <t>-25</t>
  </si>
  <si>
    <t>25-29</t>
  </si>
  <si>
    <t>30-34</t>
  </si>
  <si>
    <t>35-39</t>
  </si>
  <si>
    <t>40-44</t>
  </si>
  <si>
    <t>45-49</t>
  </si>
  <si>
    <t>50-54</t>
  </si>
  <si>
    <t>55-59</t>
  </si>
  <si>
    <t>60-64</t>
  </si>
  <si>
    <t>70+</t>
  </si>
  <si>
    <t>Geen hoofdjob in 2024/1, maar voldoet aan voorwaarden flexi t-3</t>
  </si>
  <si>
    <t>Pas d’emploi principal au 1er trimestre 2024, mais remplit les conditions du statut flexi t-3</t>
  </si>
  <si>
    <t>Geen hoofdjob in 2024/2, maar voldoet aan voorwaarden flexi t-3</t>
  </si>
  <si>
    <t>Pas d’emploi principal au 2ième trimestre 2024, mais remplit les conditions du statut flexi t-3</t>
  </si>
  <si>
    <r>
      <rPr>
        <b/>
        <u/>
        <sz val="11"/>
        <color theme="1"/>
        <rFont val="Calibri"/>
        <family val="2"/>
      </rPr>
      <t>Opmerking</t>
    </r>
    <r>
      <rPr>
        <sz val="11"/>
        <color theme="1"/>
        <rFont val="Calibri"/>
      </rPr>
      <t xml:space="preserve">:
Omwille van de verschuiving van de pensioenleeftijd passen we vanaf het eerste kwartaal van 2026 onze leeftijdsklassen aan. We voorzien niet alleen twee nieuwe leeftijdsklasse - 65 tot 69 jaar oud en 70 jaar en ouder - maar we brachten ook de range van de verschillende leeftijdsklassen terug tot een interval van telkens 5 jaar. Om de vergelijking met hetzelfde kwartaal een jaar eerder mogelijk te maken, deden we dat ook voor de vier kwartalen uit 2025. De gegevens die gebruik maken van de nieuwe leeftijdsklassen vind je hieronder.  
</t>
    </r>
    <r>
      <rPr>
        <b/>
        <u/>
        <sz val="11"/>
        <color theme="1"/>
        <rFont val="Calibri"/>
        <family val="2"/>
      </rPr>
      <t>Remarque</t>
    </r>
    <r>
      <rPr>
        <sz val="11"/>
        <color theme="1"/>
        <rFont val="Calibri"/>
      </rPr>
      <t>:
En raison du relèvement de l'âge légal de la pension, nous adaptons nos classes d'âge à partir du premier trimestre 2026. Nous introduisons non seulement deux nouvelles classes d'âge, 65 à 69 ans et 70 ans et plus, mais nous ramenons également l'étendue de toutes les classes d'âge à des intervalles de cinq ans. Afin de permettre la comparaison avec le même trimestre de l'année précédente, cette nouvelle classification a également été appliquée aux quatre trimestres de 2025. Les données utilisant ces nouvelles classes d'âge sont présentées ci-dessous.</t>
    </r>
  </si>
  <si>
    <r>
      <rPr>
        <b/>
        <u/>
        <sz val="11"/>
        <color theme="1"/>
        <rFont val="Calibri"/>
        <family val="2"/>
      </rPr>
      <t>Opmerking</t>
    </r>
    <r>
      <rPr>
        <sz val="11"/>
        <color theme="1"/>
        <rFont val="Calibri"/>
      </rPr>
      <t xml:space="preserve">:
Omwille van de verschuiving van de pensioenleeftijd passen we vanaf het eerste kwartaal van 2026 onze leeftijdsklassen aan. We voorzien niet alleen twee nieuwe leeftijdsklasse - 65 tot 69 jaar oud en 70 jaar en ouder - maar we brachten ook de range van de verschillende leeftijdsklassen terug tot een interval van telkens 5 jaar. Om de vergelijking met hetzelfde kwartaal een jaar eerder mogelijk te maken, deden we dat ook voor de vier kwartalen uit 2025. De gegevens die gebruik maken van de nieuwe leeftijdsklassen vind je in het tabblad "Leeftijd - Age 2026".  
</t>
    </r>
    <r>
      <rPr>
        <b/>
        <u/>
        <sz val="11"/>
        <color theme="1"/>
        <rFont val="Calibri"/>
        <family val="2"/>
      </rPr>
      <t>Remarque</t>
    </r>
    <r>
      <rPr>
        <sz val="11"/>
        <color theme="1"/>
        <rFont val="Calibri"/>
      </rPr>
      <t>:
En raison du relèvement de l'âge légal de la pension, nous adaptons nos classes d'âge à partir du premier trimestre 2026. Nous introduisons non seulement deux nouvelles classes d'âge, 65 à 69 ans et 70 ans et plus, mais nous ramenons également l'étendue de toutes les classes d'âge à des intervalles de cinq ans. Afin de permettre la comparaison avec le même trimestre de l'année précédente, cette nouvelle classification a également été appliquée aux quatre trimestres de 2025. Les données basées sur les nouvelles classes d'âge sont disponibles dans l'onglet "Leeftijd - Age 2026".</t>
    </r>
  </si>
  <si>
    <r>
      <rPr>
        <b/>
        <u/>
        <sz val="11"/>
        <color theme="1"/>
        <rFont val="Calibri"/>
        <family val="2"/>
      </rPr>
      <t>Opmerking</t>
    </r>
    <r>
      <rPr>
        <sz val="11"/>
        <color theme="1"/>
        <rFont val="Calibri"/>
      </rPr>
      <t xml:space="preserve">:
Omwille van de verschuiving van de pensioenleeftijd passen we vanaf het eerste kwartaal van 2026 onze leeftijdsklassen aan. We voorzien niet alleen twee nieuwe leeftijdsklasse - 65 tot 69 jaar oud en 70 jaar en ouder - maar we brachten ook de range van de verschillende leeftijdsklassen terug tot een interval van telkens 5 jaar. Om de vergelijking met hetzelfde kwartaal een jaar eerder mogelijk te maken, deden we dat ook voor de vier kwartalen uit 2025. De gegevens die gebruik maken van de nieuwe leeftijdsklassen vind je in het tabblad "Flexi-sect + Leeftijd|Age 2026.  
</t>
    </r>
    <r>
      <rPr>
        <b/>
        <u/>
        <sz val="11"/>
        <color theme="1"/>
        <rFont val="Calibri"/>
        <family val="2"/>
      </rPr>
      <t>Remarque</t>
    </r>
    <r>
      <rPr>
        <sz val="11"/>
        <color theme="1"/>
        <rFont val="Calibri"/>
      </rPr>
      <t>:
En raison du relèvement de l'âge légal de la pension, nous adaptons nos classes d'âge à partir du premier trimestre 2026. Nous introduisons non seulement deux nouvelles classes d'âge, 65 à 69 ans et 70 ans et plus, mais nous ramenons également l'étendue de toutes les classes d'âge à des intervalles de cinq ans. Afin de permettre la comparaison avec le même trimestre de l'année précédente, cette nouvelle classification a également été appliquée aux quatre trimestres de 2025. Les données basées sur les nouvelles classes d'âge sont disponibles dans l'onglet "Flexi-sect. + leeftijd | Age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</si>
</sst>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__;[=0]&quot;-  &quot;;General"/>
    <numFmt numFmtId="166" formatCode="#,##0__;[=0]&quot;-  &quot;;General"/>
    <numFmt numFmtId="167" formatCode="0.0%"/>
    <numFmt numFmtId="168" formatCode="_-* #,##0.0_-;\-* #,##0.0_-;_-* &quot;-&quot;??_-;_-@_-"/>
    <numFmt numFmtId="169" formatCode="_-* #,##0_-;\-* #,##0_-;_-* &quot;-&quot;??_-;_-@_-"/>
    <numFmt numFmtId="170" formatCode="_-* #,##0.00\ _€_-;\-* #,##0.00\ _€_-;_-* &quot;-&quot;??\ _€_-;_-@_-"/>
  </numFmts>
  <fonts count="24" x14ac:knownFonts="1">
    <font>
      <sz val="11"/>
      <color theme="1"/>
      <name val="Calibri"/>
    </font>
    <font>
      <sz val="11"/>
      <color theme="1"/>
      <name val="Calibri"/>
      <family val="2"/>
      <scheme val="minor"/>
    </font>
    <font>
      <sz val="11"/>
      <color theme="1"/>
      <name val="Calibri"/>
      <family val="2"/>
    </font>
    <font>
      <b/>
      <sz val="14"/>
      <color theme="1"/>
      <name val="Calibri"/>
      <family val="2"/>
    </font>
    <font>
      <b/>
      <sz val="11"/>
      <color theme="1"/>
      <name val="Calibri"/>
      <family val="2"/>
    </font>
    <font>
      <sz val="11"/>
      <color theme="1"/>
      <name val="Calibri"/>
      <family val="2"/>
    </font>
    <font>
      <sz val="8"/>
      <name val="Calibri"/>
      <family val="2"/>
    </font>
    <font>
      <sz val="8"/>
      <name val="Calibri"/>
    </font>
    <font>
      <b/>
      <sz val="11"/>
      <color theme="1"/>
      <name val="Calibri"/>
      <family val="2"/>
      <scheme val="minor"/>
    </font>
    <font>
      <b/>
      <u/>
      <sz val="14"/>
      <color theme="1"/>
      <name val="Century Gothic"/>
      <family val="2"/>
    </font>
    <font>
      <b/>
      <u/>
      <sz val="11"/>
      <color theme="1"/>
      <name val="Calibri"/>
      <family val="2"/>
      <scheme val="minor"/>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sz val="16"/>
      <name val="Calibri"/>
      <family val="2"/>
      <scheme val="minor"/>
    </font>
    <font>
      <b/>
      <u/>
      <sz val="16"/>
      <name val="Calibri"/>
      <family val="2"/>
      <scheme val="minor"/>
    </font>
    <font>
      <i/>
      <sz val="11"/>
      <color theme="1"/>
      <name val="Calibri"/>
      <family val="2"/>
    </font>
    <font>
      <sz val="11"/>
      <color theme="1"/>
      <name val="Calibri"/>
    </font>
    <font>
      <b/>
      <u/>
      <sz val="12"/>
      <color rgb="FF333333"/>
      <name val="Source Sans Pro"/>
      <family val="2"/>
    </font>
    <font>
      <sz val="12"/>
      <color rgb="FF333333"/>
      <name val="Source Sans Pro"/>
      <family val="2"/>
    </font>
    <font>
      <b/>
      <sz val="12"/>
      <color rgb="FF333333"/>
      <name val="Source Sans Pro"/>
      <family val="2"/>
    </font>
    <font>
      <b/>
      <u/>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theme="4" tint="0.39997558519241921"/>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9" fontId="2" fillId="0" borderId="0" applyFont="0" applyFill="0" applyBorder="0" applyAlignment="0" applyProtection="0"/>
    <xf numFmtId="0" fontId="2" fillId="0" borderId="0"/>
    <xf numFmtId="164" fontId="5" fillId="0" borderId="0" applyFont="0" applyFill="0" applyBorder="0" applyAlignment="0" applyProtection="0"/>
    <xf numFmtId="170" fontId="1" fillId="0" borderId="0" applyFont="0" applyFill="0" applyBorder="0" applyAlignment="0" applyProtection="0"/>
    <xf numFmtId="164" fontId="2" fillId="0" borderId="0" applyFont="0" applyFill="0" applyBorder="0" applyAlignment="0" applyProtection="0"/>
    <xf numFmtId="9" fontId="19" fillId="0" borderId="0" applyFont="0" applyFill="0" applyBorder="0" applyAlignment="0" applyProtection="0"/>
  </cellStyleXfs>
  <cellXfs count="198">
    <xf numFmtId="0" fontId="0" fillId="0" borderId="0" xfId="0"/>
    <xf numFmtId="165" fontId="0" fillId="0" borderId="0" xfId="0" applyNumberFormat="1"/>
    <xf numFmtId="0" fontId="3" fillId="0" borderId="1" xfId="0" applyFont="1" applyBorder="1"/>
    <xf numFmtId="166" fontId="3" fillId="0" borderId="2" xfId="0" applyNumberFormat="1" applyFont="1" applyBorder="1"/>
    <xf numFmtId="0" fontId="3" fillId="0" borderId="2" xfId="0" applyFont="1" applyBorder="1"/>
    <xf numFmtId="0" fontId="3" fillId="0" borderId="3" xfId="0" applyFont="1" applyBorder="1"/>
    <xf numFmtId="0" fontId="0" fillId="2" borderId="4" xfId="0" applyFill="1" applyBorder="1"/>
    <xf numFmtId="166" fontId="0" fillId="2" borderId="5" xfId="0" applyNumberFormat="1" applyFill="1" applyBorder="1"/>
    <xf numFmtId="165" fontId="0" fillId="2" borderId="5" xfId="0" applyNumberFormat="1" applyFill="1" applyBorder="1"/>
    <xf numFmtId="165" fontId="0" fillId="2" borderId="6" xfId="0" applyNumberFormat="1" applyFill="1" applyBorder="1"/>
    <xf numFmtId="0" fontId="0" fillId="0" borderId="7" xfId="0" applyBorder="1"/>
    <xf numFmtId="166" fontId="0" fillId="0" borderId="8" xfId="0" applyNumberFormat="1" applyBorder="1"/>
    <xf numFmtId="165" fontId="0" fillId="0" borderId="8" xfId="0" applyNumberFormat="1" applyBorder="1"/>
    <xf numFmtId="165" fontId="0" fillId="0" borderId="9" xfId="0" applyNumberFormat="1" applyBorder="1"/>
    <xf numFmtId="0" fontId="0" fillId="0" borderId="4" xfId="0" applyBorder="1"/>
    <xf numFmtId="166" fontId="0" fillId="0" borderId="5" xfId="0" applyNumberFormat="1" applyBorder="1"/>
    <xf numFmtId="165" fontId="0" fillId="0" borderId="5" xfId="0" applyNumberFormat="1" applyBorder="1"/>
    <xf numFmtId="165" fontId="0" fillId="0" borderId="6" xfId="0" applyNumberFormat="1" applyBorder="1"/>
    <xf numFmtId="0" fontId="0" fillId="0" borderId="10" xfId="0" applyBorder="1"/>
    <xf numFmtId="166" fontId="0" fillId="0" borderId="11" xfId="0" applyNumberFormat="1" applyBorder="1"/>
    <xf numFmtId="165" fontId="0" fillId="0" borderId="11" xfId="0" applyNumberFormat="1" applyBorder="1"/>
    <xf numFmtId="165" fontId="0" fillId="0" borderId="12" xfId="0" applyNumberFormat="1" applyBorder="1"/>
    <xf numFmtId="166" fontId="0" fillId="0" borderId="0" xfId="0" applyNumberFormat="1"/>
    <xf numFmtId="0" fontId="3" fillId="0" borderId="1" xfId="0" applyFont="1" applyBorder="1" applyAlignment="1">
      <alignment horizontal="center"/>
    </xf>
    <xf numFmtId="166" fontId="3" fillId="0" borderId="2" xfId="0" applyNumberFormat="1"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0" xfId="0" applyAlignment="1">
      <alignment horizontal="center"/>
    </xf>
    <xf numFmtId="165" fontId="3" fillId="0" borderId="2" xfId="0" applyNumberFormat="1" applyFont="1" applyBorder="1"/>
    <xf numFmtId="0" fontId="0" fillId="2" borderId="13" xfId="0" applyFill="1" applyBorder="1"/>
    <xf numFmtId="0" fontId="0" fillId="2" borderId="0" xfId="0" applyFill="1"/>
    <xf numFmtId="166" fontId="0" fillId="2" borderId="0" xfId="0" applyNumberFormat="1" applyFill="1"/>
    <xf numFmtId="165" fontId="0" fillId="2" borderId="0" xfId="0" applyNumberFormat="1" applyFill="1"/>
    <xf numFmtId="165" fontId="0" fillId="2" borderId="14" xfId="0" applyNumberFormat="1" applyFill="1" applyBorder="1"/>
    <xf numFmtId="0" fontId="0" fillId="0" borderId="13" xfId="0" applyBorder="1"/>
    <xf numFmtId="165" fontId="0" fillId="0" borderId="14" xfId="0" applyNumberFormat="1" applyBorder="1"/>
    <xf numFmtId="0" fontId="4" fillId="2" borderId="5" xfId="0" applyFont="1" applyFill="1" applyBorder="1"/>
    <xf numFmtId="166" fontId="4" fillId="2" borderId="5" xfId="0" applyNumberFormat="1" applyFont="1" applyFill="1" applyBorder="1"/>
    <xf numFmtId="165" fontId="4" fillId="2" borderId="5" xfId="0" applyNumberFormat="1" applyFont="1" applyFill="1" applyBorder="1"/>
    <xf numFmtId="165" fontId="4" fillId="2" borderId="6" xfId="0" applyNumberFormat="1" applyFont="1" applyFill="1" applyBorder="1"/>
    <xf numFmtId="0" fontId="4" fillId="0" borderId="5" xfId="0" applyFont="1" applyBorder="1"/>
    <xf numFmtId="166" fontId="4" fillId="0" borderId="5" xfId="0" applyNumberFormat="1" applyFont="1" applyBorder="1"/>
    <xf numFmtId="165" fontId="4" fillId="0" borderId="5" xfId="0" applyNumberFormat="1" applyFont="1" applyBorder="1"/>
    <xf numFmtId="165" fontId="4" fillId="0" borderId="6" xfId="0" applyNumberFormat="1" applyFont="1" applyBorder="1"/>
    <xf numFmtId="0" fontId="4" fillId="0" borderId="11" xfId="0" applyFont="1" applyBorder="1"/>
    <xf numFmtId="166" fontId="4" fillId="0" borderId="11" xfId="0" applyNumberFormat="1" applyFont="1" applyBorder="1"/>
    <xf numFmtId="165" fontId="4" fillId="0" borderId="11" xfId="0" applyNumberFormat="1" applyFont="1" applyBorder="1"/>
    <xf numFmtId="165" fontId="4" fillId="0" borderId="12" xfId="0" applyNumberFormat="1" applyFont="1" applyBorder="1"/>
    <xf numFmtId="0" fontId="2" fillId="2" borderId="13" xfId="1" applyFill="1" applyBorder="1"/>
    <xf numFmtId="0" fontId="2" fillId="2" borderId="0" xfId="1" applyFill="1" applyAlignment="1">
      <alignment vertical="center"/>
    </xf>
    <xf numFmtId="166" fontId="2" fillId="2" borderId="15" xfId="1" applyNumberFormat="1" applyFill="1" applyBorder="1"/>
    <xf numFmtId="167" fontId="0" fillId="2" borderId="16" xfId="2" applyNumberFormat="1" applyFont="1" applyFill="1" applyBorder="1"/>
    <xf numFmtId="0" fontId="2" fillId="0" borderId="0" xfId="1"/>
    <xf numFmtId="0" fontId="2" fillId="2" borderId="17" xfId="1" applyFill="1" applyBorder="1" applyAlignment="1">
      <alignment vertical="center"/>
    </xf>
    <xf numFmtId="0" fontId="4" fillId="2" borderId="4" xfId="1" applyFont="1" applyFill="1" applyBorder="1"/>
    <xf numFmtId="0" fontId="4" fillId="2" borderId="5" xfId="1" applyFont="1" applyFill="1" applyBorder="1" applyAlignment="1">
      <alignment vertical="center"/>
    </xf>
    <xf numFmtId="166" fontId="4" fillId="2" borderId="18" xfId="1" applyNumberFormat="1" applyFont="1" applyFill="1" applyBorder="1"/>
    <xf numFmtId="167" fontId="4" fillId="2" borderId="19" xfId="2" applyNumberFormat="1" applyFont="1" applyFill="1" applyBorder="1"/>
    <xf numFmtId="0" fontId="2" fillId="0" borderId="13" xfId="1" applyBorder="1"/>
    <xf numFmtId="0" fontId="2" fillId="0" borderId="0" xfId="1" applyAlignment="1">
      <alignment vertical="center"/>
    </xf>
    <xf numFmtId="166" fontId="2" fillId="0" borderId="15" xfId="1" applyNumberFormat="1" applyBorder="1"/>
    <xf numFmtId="167" fontId="0" fillId="0" borderId="16" xfId="2" applyNumberFormat="1" applyFont="1" applyBorder="1"/>
    <xf numFmtId="0" fontId="2" fillId="0" borderId="17" xfId="1" applyBorder="1" applyAlignment="1">
      <alignment vertical="center"/>
    </xf>
    <xf numFmtId="0" fontId="4" fillId="0" borderId="10" xfId="1" applyFont="1" applyBorder="1"/>
    <xf numFmtId="0" fontId="4" fillId="0" borderId="11" xfId="1" applyFont="1" applyBorder="1" applyAlignment="1">
      <alignment vertical="center"/>
    </xf>
    <xf numFmtId="166" fontId="4" fillId="0" borderId="11" xfId="1" applyNumberFormat="1" applyFont="1" applyBorder="1"/>
    <xf numFmtId="167" fontId="4" fillId="0" borderId="12" xfId="2" applyNumberFormat="1" applyFont="1" applyBorder="1"/>
    <xf numFmtId="166" fontId="2" fillId="0" borderId="0" xfId="1" applyNumberFormat="1"/>
    <xf numFmtId="0" fontId="3" fillId="0" borderId="1" xfId="0" applyFont="1" applyBorder="1" applyAlignment="1">
      <alignment wrapText="1"/>
    </xf>
    <xf numFmtId="0" fontId="3" fillId="0" borderId="2" xfId="0" applyFont="1" applyBorder="1" applyAlignment="1">
      <alignment vertical="center"/>
    </xf>
    <xf numFmtId="166" fontId="3" fillId="0" borderId="2" xfId="0" applyNumberFormat="1" applyFont="1" applyBorder="1" applyAlignment="1">
      <alignment wrapText="1"/>
    </xf>
    <xf numFmtId="0" fontId="3" fillId="0" borderId="2" xfId="3" applyFont="1" applyBorder="1" applyAlignment="1">
      <alignment horizontal="center" vertical="center"/>
    </xf>
    <xf numFmtId="166" fontId="3" fillId="0" borderId="0" xfId="3" applyNumberFormat="1" applyFont="1" applyAlignment="1">
      <alignment horizontal="center" vertical="center" wrapText="1"/>
    </xf>
    <xf numFmtId="0" fontId="0" fillId="0" borderId="0" xfId="0" applyAlignment="1">
      <alignment vertical="center"/>
    </xf>
    <xf numFmtId="166" fontId="3" fillId="0" borderId="1" xfId="3" applyNumberFormat="1" applyFont="1" applyBorder="1" applyAlignment="1">
      <alignment horizontal="center" vertical="center" wrapText="1"/>
    </xf>
    <xf numFmtId="166" fontId="3" fillId="0" borderId="2" xfId="3" applyNumberFormat="1" applyFont="1" applyBorder="1" applyAlignment="1">
      <alignment horizontal="center" vertical="center" wrapText="1"/>
    </xf>
    <xf numFmtId="0" fontId="3" fillId="0" borderId="1" xfId="3" applyFont="1" applyBorder="1" applyAlignment="1">
      <alignment horizontal="center" vertical="center"/>
    </xf>
    <xf numFmtId="0" fontId="4" fillId="0" borderId="4" xfId="1" applyFont="1" applyBorder="1"/>
    <xf numFmtId="0" fontId="4" fillId="0" borderId="5" xfId="1" applyFont="1" applyBorder="1" applyAlignment="1">
      <alignment vertical="center"/>
    </xf>
    <xf numFmtId="166" fontId="4" fillId="0" borderId="18" xfId="1" applyNumberFormat="1" applyFont="1" applyBorder="1"/>
    <xf numFmtId="167" fontId="4" fillId="0" borderId="19" xfId="2" applyNumberFormat="1" applyFont="1" applyFill="1" applyBorder="1"/>
    <xf numFmtId="169" fontId="3" fillId="0" borderId="2" xfId="6" applyNumberFormat="1" applyFont="1" applyBorder="1" applyAlignment="1">
      <alignment horizontal="center" vertical="center" wrapText="1"/>
    </xf>
    <xf numFmtId="168" fontId="3" fillId="0" borderId="2" xfId="6" applyNumberFormat="1" applyFont="1" applyBorder="1" applyAlignment="1">
      <alignment horizontal="center" vertical="center" wrapText="1"/>
    </xf>
    <xf numFmtId="168" fontId="3" fillId="0" borderId="3" xfId="6" applyNumberFormat="1" applyFont="1" applyBorder="1" applyAlignment="1">
      <alignment horizontal="center" vertical="center" wrapText="1"/>
    </xf>
    <xf numFmtId="0" fontId="2" fillId="0" borderId="13" xfId="1" applyBorder="1" applyAlignment="1">
      <alignment horizontal="center" vertical="center"/>
    </xf>
    <xf numFmtId="0" fontId="2" fillId="0" borderId="0" xfId="1" applyAlignment="1">
      <alignment horizontal="center" vertical="center"/>
    </xf>
    <xf numFmtId="169" fontId="0" fillId="0" borderId="0" xfId="6" applyNumberFormat="1" applyFont="1" applyBorder="1" applyAlignment="1">
      <alignment vertical="center"/>
    </xf>
    <xf numFmtId="168" fontId="0" fillId="0" borderId="0" xfId="6" applyNumberFormat="1" applyFont="1" applyBorder="1" applyAlignment="1">
      <alignment vertical="center"/>
    </xf>
    <xf numFmtId="168" fontId="0" fillId="0" borderId="14" xfId="6" applyNumberFormat="1" applyFont="1" applyBorder="1" applyAlignment="1">
      <alignment vertical="center"/>
    </xf>
    <xf numFmtId="0" fontId="2" fillId="2" borderId="13" xfId="1" applyFill="1" applyBorder="1" applyAlignment="1">
      <alignment horizontal="center" vertical="center"/>
    </xf>
    <xf numFmtId="169" fontId="0" fillId="2" borderId="0" xfId="6" applyNumberFormat="1" applyFont="1" applyFill="1" applyBorder="1" applyAlignment="1">
      <alignment vertical="center"/>
    </xf>
    <xf numFmtId="168" fontId="0" fillId="2" borderId="0" xfId="6" applyNumberFormat="1" applyFont="1" applyFill="1" applyBorder="1" applyAlignment="1">
      <alignment vertical="center"/>
    </xf>
    <xf numFmtId="168" fontId="0" fillId="2" borderId="14" xfId="6" applyNumberFormat="1" applyFont="1" applyFill="1" applyBorder="1" applyAlignment="1">
      <alignment vertical="center"/>
    </xf>
    <xf numFmtId="169" fontId="0" fillId="0" borderId="0" xfId="6" applyNumberFormat="1" applyFont="1" applyAlignment="1">
      <alignment vertical="center"/>
    </xf>
    <xf numFmtId="168" fontId="0" fillId="0" borderId="0" xfId="6" applyNumberFormat="1" applyFont="1" applyAlignment="1">
      <alignment vertical="center"/>
    </xf>
    <xf numFmtId="0" fontId="4" fillId="2" borderId="5" xfId="1" applyFont="1" applyFill="1" applyBorder="1" applyAlignment="1">
      <alignment horizontal="center" vertical="center"/>
    </xf>
    <xf numFmtId="169" fontId="4" fillId="2" borderId="5" xfId="6" applyNumberFormat="1" applyFont="1" applyFill="1" applyBorder="1" applyAlignment="1">
      <alignment vertical="center"/>
    </xf>
    <xf numFmtId="168" fontId="4" fillId="2" borderId="5" xfId="6" applyNumberFormat="1" applyFont="1" applyFill="1" applyBorder="1" applyAlignment="1">
      <alignment vertical="center"/>
    </xf>
    <xf numFmtId="0" fontId="4" fillId="0" borderId="5" xfId="1" applyFont="1" applyBorder="1" applyAlignment="1">
      <alignment horizontal="center" vertical="center"/>
    </xf>
    <xf numFmtId="169" fontId="4" fillId="0" borderId="5" xfId="6" applyNumberFormat="1" applyFont="1" applyBorder="1" applyAlignment="1">
      <alignment vertical="center"/>
    </xf>
    <xf numFmtId="168" fontId="4" fillId="0" borderId="5" xfId="6" applyNumberFormat="1" applyFont="1" applyBorder="1" applyAlignment="1">
      <alignment vertical="center"/>
    </xf>
    <xf numFmtId="168" fontId="4" fillId="2" borderId="6" xfId="6" applyNumberFormat="1" applyFont="1" applyFill="1" applyBorder="1" applyAlignment="1">
      <alignment vertical="center"/>
    </xf>
    <xf numFmtId="168" fontId="4" fillId="0" borderId="6" xfId="6" applyNumberFormat="1" applyFont="1" applyBorder="1" applyAlignment="1">
      <alignment vertical="center"/>
    </xf>
    <xf numFmtId="0" fontId="4" fillId="0" borderId="11" xfId="1" applyFont="1" applyBorder="1" applyAlignment="1">
      <alignment horizontal="center" vertical="center"/>
    </xf>
    <xf numFmtId="169" fontId="4" fillId="0" borderId="11" xfId="6" applyNumberFormat="1" applyFont="1" applyBorder="1" applyAlignment="1">
      <alignment vertical="center"/>
    </xf>
    <xf numFmtId="168" fontId="4" fillId="0" borderId="11" xfId="6" applyNumberFormat="1" applyFont="1" applyBorder="1" applyAlignment="1">
      <alignment vertical="center"/>
    </xf>
    <xf numFmtId="168" fontId="4" fillId="0" borderId="12" xfId="6" applyNumberFormat="1" applyFont="1" applyBorder="1" applyAlignment="1">
      <alignment vertical="center"/>
    </xf>
    <xf numFmtId="166" fontId="4" fillId="2" borderId="4" xfId="0" applyNumberFormat="1" applyFont="1" applyFill="1" applyBorder="1"/>
    <xf numFmtId="166" fontId="4" fillId="0" borderId="4" xfId="0" applyNumberFormat="1" applyFont="1" applyBorder="1"/>
    <xf numFmtId="166" fontId="4" fillId="0" borderId="10" xfId="0" applyNumberFormat="1" applyFont="1" applyBorder="1"/>
    <xf numFmtId="0" fontId="2" fillId="2" borderId="0" xfId="1" applyFill="1" applyAlignment="1">
      <alignment horizontal="center" vertical="center"/>
    </xf>
    <xf numFmtId="169" fontId="4" fillId="2" borderId="4" xfId="1" applyNumberFormat="1" applyFont="1" applyFill="1" applyBorder="1" applyAlignment="1">
      <alignment horizontal="center" vertical="center"/>
    </xf>
    <xf numFmtId="169" fontId="4" fillId="0" borderId="4" xfId="1" applyNumberFormat="1" applyFont="1" applyBorder="1" applyAlignment="1">
      <alignment horizontal="center" vertical="center"/>
    </xf>
    <xf numFmtId="169" fontId="4" fillId="0" borderId="10" xfId="1" applyNumberFormat="1" applyFont="1" applyBorder="1" applyAlignment="1">
      <alignment horizontal="center" vertical="center"/>
    </xf>
    <xf numFmtId="0" fontId="2" fillId="0" borderId="0" xfId="0" applyFont="1" applyAlignment="1">
      <alignment horizontal="left"/>
    </xf>
    <xf numFmtId="0" fontId="4" fillId="0" borderId="5" xfId="0" applyFont="1" applyBorder="1" applyAlignment="1">
      <alignment horizontal="left"/>
    </xf>
    <xf numFmtId="0" fontId="2" fillId="0" borderId="0" xfId="3" applyAlignment="1">
      <alignment horizontal="center" vertical="center"/>
    </xf>
    <xf numFmtId="0" fontId="4" fillId="0" borderId="0" xfId="0" applyFont="1" applyAlignment="1">
      <alignment vertical="center"/>
    </xf>
    <xf numFmtId="0" fontId="2" fillId="0" borderId="13" xfId="0" applyFont="1" applyBorder="1" applyAlignment="1">
      <alignment horizontal="left"/>
    </xf>
    <xf numFmtId="0" fontId="4" fillId="0" borderId="4" xfId="0" applyFont="1" applyBorder="1" applyAlignment="1">
      <alignment horizontal="left"/>
    </xf>
    <xf numFmtId="0" fontId="2" fillId="0" borderId="21"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0" fontId="2" fillId="2" borderId="13" xfId="0" applyFont="1" applyFill="1" applyBorder="1" applyAlignment="1">
      <alignment horizontal="left"/>
    </xf>
    <xf numFmtId="0" fontId="2" fillId="2" borderId="0" xfId="0" applyFont="1" applyFill="1" applyAlignment="1">
      <alignment horizontal="left"/>
    </xf>
    <xf numFmtId="0" fontId="4" fillId="2" borderId="4" xfId="0" applyFont="1" applyFill="1" applyBorder="1" applyAlignment="1">
      <alignment horizontal="left"/>
    </xf>
    <xf numFmtId="0" fontId="4" fillId="2" borderId="5" xfId="0" applyFont="1" applyFill="1" applyBorder="1" applyAlignment="1">
      <alignment horizontal="left"/>
    </xf>
    <xf numFmtId="0" fontId="2" fillId="2" borderId="21" xfId="0" applyFont="1" applyFill="1" applyBorder="1" applyAlignment="1">
      <alignment horizontal="left"/>
    </xf>
    <xf numFmtId="165" fontId="3" fillId="0" borderId="2" xfId="4" applyNumberFormat="1" applyFont="1" applyBorder="1" applyAlignment="1">
      <alignment horizontal="center" vertical="center"/>
    </xf>
    <xf numFmtId="165" fontId="3" fillId="0" borderId="2" xfId="4" applyNumberFormat="1" applyFont="1" applyBorder="1" applyAlignment="1">
      <alignment horizontal="center" vertical="center" wrapText="1"/>
    </xf>
    <xf numFmtId="165" fontId="3" fillId="0" borderId="3" xfId="4" applyNumberFormat="1" applyFont="1" applyBorder="1" applyAlignment="1">
      <alignment horizontal="center" vertical="center"/>
    </xf>
    <xf numFmtId="165" fontId="2" fillId="2" borderId="0" xfId="0" applyNumberFormat="1" applyFont="1" applyFill="1"/>
    <xf numFmtId="165" fontId="2" fillId="2" borderId="14" xfId="0" applyNumberFormat="1" applyFont="1" applyFill="1" applyBorder="1"/>
    <xf numFmtId="165" fontId="2" fillId="0" borderId="0" xfId="0" applyNumberFormat="1" applyFont="1"/>
    <xf numFmtId="165" fontId="2" fillId="0" borderId="14" xfId="0" applyNumberFormat="1" applyFont="1" applyBorder="1"/>
    <xf numFmtId="165" fontId="0" fillId="0" borderId="0" xfId="4" applyNumberFormat="1" applyFont="1" applyAlignment="1">
      <alignment vertical="center"/>
    </xf>
    <xf numFmtId="166" fontId="3" fillId="0" borderId="2" xfId="4" applyNumberFormat="1" applyFont="1" applyBorder="1" applyAlignment="1">
      <alignment horizontal="center" vertical="center"/>
    </xf>
    <xf numFmtId="166" fontId="2" fillId="2" borderId="0" xfId="0" applyNumberFormat="1" applyFont="1" applyFill="1"/>
    <xf numFmtId="166" fontId="2" fillId="0" borderId="0" xfId="0" applyNumberFormat="1" applyFont="1"/>
    <xf numFmtId="166" fontId="0" fillId="0" borderId="0" xfId="4" applyNumberFormat="1" applyFont="1" applyAlignment="1">
      <alignment vertical="center"/>
    </xf>
    <xf numFmtId="0" fontId="9" fillId="0" borderId="0" xfId="1" applyFont="1" applyAlignment="1">
      <alignment vertical="center"/>
    </xf>
    <xf numFmtId="0" fontId="11" fillId="0" borderId="0" xfId="1" applyFont="1" applyAlignment="1">
      <alignment vertical="center"/>
    </xf>
    <xf numFmtId="0" fontId="13" fillId="0" borderId="0" xfId="1" applyFont="1" applyAlignment="1">
      <alignment vertical="center"/>
    </xf>
    <xf numFmtId="0" fontId="11" fillId="0" borderId="0" xfId="1" applyFont="1" applyAlignment="1">
      <alignment vertical="center" wrapText="1"/>
    </xf>
    <xf numFmtId="0" fontId="11" fillId="0" borderId="0" xfId="1" applyFont="1"/>
    <xf numFmtId="0" fontId="11" fillId="0" borderId="0" xfId="0" applyFont="1" applyAlignment="1">
      <alignment vertical="center" wrapText="1"/>
    </xf>
    <xf numFmtId="0" fontId="3" fillId="0" borderId="1" xfId="1" applyFont="1" applyBorder="1" applyAlignment="1">
      <alignment vertical="top" wrapText="1"/>
    </xf>
    <xf numFmtId="0" fontId="3" fillId="0" borderId="2" xfId="1" applyFont="1" applyBorder="1" applyAlignment="1">
      <alignment vertical="top" wrapText="1"/>
    </xf>
    <xf numFmtId="0" fontId="3" fillId="0" borderId="0" xfId="1" applyFont="1" applyAlignment="1">
      <alignment vertical="top"/>
    </xf>
    <xf numFmtId="0" fontId="3" fillId="0" borderId="3" xfId="1" applyFont="1" applyBorder="1" applyAlignment="1">
      <alignment vertical="top"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0" xfId="1" applyFont="1" applyAlignment="1">
      <alignment horizontal="left" vertical="center"/>
    </xf>
    <xf numFmtId="9" fontId="2" fillId="0" borderId="0" xfId="7" applyFont="1" applyAlignment="1">
      <alignment vertical="center"/>
    </xf>
    <xf numFmtId="0" fontId="4" fillId="0" borderId="0" xfId="1" applyFont="1" applyAlignment="1">
      <alignment vertical="center"/>
    </xf>
    <xf numFmtId="2" fontId="4" fillId="0" borderId="0" xfId="7" applyNumberFormat="1" applyFont="1" applyAlignment="1">
      <alignment vertical="center"/>
    </xf>
    <xf numFmtId="166" fontId="3" fillId="0" borderId="3" xfId="0" applyNumberFormat="1" applyFont="1" applyBorder="1" applyAlignment="1">
      <alignment vertical="center" wrapText="1"/>
    </xf>
    <xf numFmtId="168" fontId="0" fillId="2" borderId="23" xfId="6" applyNumberFormat="1" applyFont="1" applyFill="1" applyBorder="1" applyAlignment="1">
      <alignment vertical="center"/>
    </xf>
    <xf numFmtId="168" fontId="0" fillId="2" borderId="17" xfId="6" applyNumberFormat="1" applyFont="1" applyFill="1" applyBorder="1" applyAlignment="1">
      <alignment vertical="center"/>
    </xf>
    <xf numFmtId="168" fontId="4" fillId="2" borderId="20" xfId="6" applyNumberFormat="1" applyFont="1" applyFill="1" applyBorder="1" applyAlignment="1">
      <alignment vertical="center"/>
    </xf>
    <xf numFmtId="168" fontId="0" fillId="0" borderId="17" xfId="6" applyNumberFormat="1" applyFont="1" applyBorder="1" applyAlignment="1">
      <alignment vertical="center"/>
    </xf>
    <xf numFmtId="168" fontId="4" fillId="0" borderId="20" xfId="6" applyNumberFormat="1" applyFont="1" applyBorder="1" applyAlignment="1">
      <alignment vertical="center"/>
    </xf>
    <xf numFmtId="166" fontId="3" fillId="0" borderId="2" xfId="0" applyNumberFormat="1" applyFont="1" applyBorder="1" applyAlignment="1">
      <alignment vertical="center" wrapText="1"/>
    </xf>
    <xf numFmtId="168" fontId="0" fillId="5" borderId="0" xfId="6" applyNumberFormat="1" applyFont="1" applyFill="1" applyAlignment="1">
      <alignment vertical="center"/>
    </xf>
    <xf numFmtId="166" fontId="3" fillId="5" borderId="3" xfId="0" applyNumberFormat="1" applyFont="1" applyFill="1" applyBorder="1" applyAlignment="1">
      <alignment vertical="center" wrapText="1"/>
    </xf>
    <xf numFmtId="168" fontId="0" fillId="5" borderId="14" xfId="6" applyNumberFormat="1" applyFont="1" applyFill="1" applyBorder="1" applyAlignment="1">
      <alignment vertical="center"/>
    </xf>
    <xf numFmtId="168" fontId="4" fillId="5" borderId="6" xfId="6" applyNumberFormat="1" applyFont="1" applyFill="1" applyBorder="1" applyAlignment="1">
      <alignment vertical="center"/>
    </xf>
    <xf numFmtId="168" fontId="0" fillId="5" borderId="0" xfId="6" applyNumberFormat="1" applyFont="1" applyFill="1" applyBorder="1" applyAlignment="1">
      <alignment vertical="center"/>
    </xf>
    <xf numFmtId="168" fontId="4" fillId="5" borderId="0" xfId="6" applyNumberFormat="1" applyFont="1" applyFill="1" applyBorder="1" applyAlignment="1">
      <alignment vertical="center"/>
    </xf>
    <xf numFmtId="166" fontId="3" fillId="5" borderId="2" xfId="0" applyNumberFormat="1" applyFont="1" applyFill="1" applyBorder="1" applyAlignment="1">
      <alignment vertical="center" wrapText="1"/>
    </xf>
    <xf numFmtId="168" fontId="4" fillId="5" borderId="5" xfId="6" applyNumberFormat="1" applyFont="1" applyFill="1" applyBorder="1" applyAlignment="1">
      <alignment vertical="center"/>
    </xf>
    <xf numFmtId="168" fontId="4" fillId="5" borderId="11" xfId="6" applyNumberFormat="1" applyFont="1" applyFill="1" applyBorder="1" applyAlignment="1">
      <alignment vertical="center"/>
    </xf>
    <xf numFmtId="0" fontId="16" fillId="5" borderId="0" xfId="0" applyFont="1" applyFill="1" applyAlignment="1">
      <alignment horizontal="left" vertical="top" wrapText="1"/>
    </xf>
    <xf numFmtId="169" fontId="3" fillId="5" borderId="2" xfId="6" applyNumberFormat="1" applyFont="1" applyFill="1" applyBorder="1" applyAlignment="1">
      <alignment horizontal="center" vertical="center" wrapText="1"/>
    </xf>
    <xf numFmtId="169" fontId="0" fillId="5" borderId="0" xfId="6" applyNumberFormat="1" applyFont="1" applyFill="1" applyBorder="1" applyAlignment="1">
      <alignment vertical="center"/>
    </xf>
    <xf numFmtId="169" fontId="4" fillId="5" borderId="5" xfId="6" applyNumberFormat="1" applyFont="1" applyFill="1" applyBorder="1" applyAlignment="1">
      <alignment vertical="center"/>
    </xf>
    <xf numFmtId="169" fontId="4" fillId="5" borderId="11" xfId="6" applyNumberFormat="1" applyFont="1" applyFill="1" applyBorder="1" applyAlignment="1">
      <alignment vertical="center"/>
    </xf>
    <xf numFmtId="169" fontId="0" fillId="5" borderId="0" xfId="6" applyNumberFormat="1" applyFont="1" applyFill="1" applyAlignment="1">
      <alignment vertical="center"/>
    </xf>
    <xf numFmtId="167" fontId="0" fillId="0" borderId="14" xfId="2" applyNumberFormat="1" applyFont="1" applyBorder="1"/>
    <xf numFmtId="166" fontId="2" fillId="0" borderId="24" xfId="1" applyNumberFormat="1" applyBorder="1"/>
    <xf numFmtId="166" fontId="2" fillId="0" borderId="25" xfId="1" applyNumberFormat="1" applyBorder="1"/>
    <xf numFmtId="0" fontId="4" fillId="0" borderId="4" xfId="0" applyFont="1" applyBorder="1"/>
    <xf numFmtId="0" fontId="4" fillId="2" borderId="4" xfId="0" applyFont="1" applyFill="1" applyBorder="1"/>
    <xf numFmtId="0" fontId="4" fillId="0" borderId="10" xfId="0" applyFont="1" applyBorder="1"/>
    <xf numFmtId="167" fontId="0" fillId="0" borderId="16" xfId="2" applyNumberFormat="1" applyFont="1" applyFill="1" applyBorder="1"/>
    <xf numFmtId="166" fontId="3" fillId="0" borderId="2" xfId="4" applyNumberFormat="1" applyFont="1" applyBorder="1" applyAlignment="1">
      <alignment horizontal="center" vertical="center" wrapText="1"/>
    </xf>
    <xf numFmtId="165" fontId="3" fillId="0" borderId="3" xfId="0" applyNumberFormat="1" applyFont="1" applyBorder="1"/>
    <xf numFmtId="0" fontId="11" fillId="0" borderId="0" xfId="1" applyFont="1" applyAlignment="1">
      <alignment horizontal="left"/>
    </xf>
    <xf numFmtId="0" fontId="2" fillId="3" borderId="22" xfId="0" applyFont="1" applyFill="1" applyBorder="1" applyAlignment="1">
      <alignment horizontal="left" vertical="top" wrapText="1"/>
    </xf>
    <xf numFmtId="0" fontId="0" fillId="3" borderId="22" xfId="0" applyFill="1" applyBorder="1" applyAlignment="1">
      <alignment horizontal="left" vertical="top"/>
    </xf>
    <xf numFmtId="0" fontId="9" fillId="0" borderId="0" xfId="1" applyFont="1" applyAlignment="1">
      <alignment horizontal="left"/>
    </xf>
    <xf numFmtId="0" fontId="3" fillId="0" borderId="13" xfId="1" applyFont="1" applyBorder="1" applyAlignment="1">
      <alignment horizontal="center" vertical="top"/>
    </xf>
    <xf numFmtId="0" fontId="3" fillId="0" borderId="0" xfId="1" applyFont="1" applyAlignment="1">
      <alignment horizontal="center" vertical="top"/>
    </xf>
    <xf numFmtId="0" fontId="3" fillId="0" borderId="13" xfId="1" applyFont="1" applyBorder="1" applyAlignment="1">
      <alignment horizontal="left" vertical="center"/>
    </xf>
    <xf numFmtId="0" fontId="3" fillId="0" borderId="0" xfId="1" applyFont="1" applyAlignment="1">
      <alignment horizontal="left" vertical="center"/>
    </xf>
    <xf numFmtId="0" fontId="16" fillId="3" borderId="22" xfId="0" applyFont="1" applyFill="1" applyBorder="1" applyAlignment="1">
      <alignment horizontal="left" vertical="top" wrapText="1"/>
    </xf>
    <xf numFmtId="0" fontId="21" fillId="4" borderId="22" xfId="0" applyFont="1" applyFill="1" applyBorder="1" applyAlignment="1">
      <alignment horizontal="left" vertical="top" wrapText="1"/>
    </xf>
  </cellXfs>
  <cellStyles count="8">
    <cellStyle name="Komma" xfId="4" builtinId="3"/>
    <cellStyle name="Komma 2" xfId="5" xr:uid="{D5B9F1BF-251C-463C-90E8-BD1746D017F7}"/>
    <cellStyle name="Komma 3" xfId="6" xr:uid="{61120908-B6F8-4E32-83C0-D715EE68AA2F}"/>
    <cellStyle name="Procent" xfId="7" builtinId="5"/>
    <cellStyle name="Procent 2" xfId="2" xr:uid="{669F59BB-563E-46F6-9CDA-4AE4357AC0C1}"/>
    <cellStyle name="Standaard" xfId="0" builtinId="0"/>
    <cellStyle name="Standaard 2" xfId="1" xr:uid="{53368F0C-44A4-4657-B474-278C1B6B6D24}"/>
    <cellStyle name="Standaard 4" xfId="3" xr:uid="{E332BAE1-69BA-4750-9D18-9325D233FECF}"/>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D12F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D9DA-6795-41FB-92AB-4E4424CFCC52}">
  <dimension ref="A1:Q29"/>
  <sheetViews>
    <sheetView tabSelected="1" workbookViewId="0">
      <selection activeCell="J16" sqref="J16"/>
    </sheetView>
  </sheetViews>
  <sheetFormatPr defaultRowHeight="14.4" x14ac:dyDescent="0.3"/>
  <cols>
    <col min="1" max="1" width="155.109375" customWidth="1"/>
  </cols>
  <sheetData>
    <row r="1" spans="1:17" ht="17.399999999999999" x14ac:dyDescent="0.3">
      <c r="A1" s="140" t="s">
        <v>320</v>
      </c>
      <c r="B1" s="52"/>
      <c r="C1" s="52"/>
      <c r="D1" s="52"/>
      <c r="E1" s="52"/>
      <c r="F1" s="52"/>
      <c r="G1" s="52"/>
      <c r="H1" s="52"/>
      <c r="I1" s="52"/>
      <c r="J1" s="52"/>
      <c r="K1" s="52"/>
      <c r="L1" s="52"/>
      <c r="M1" s="52"/>
      <c r="N1" s="52"/>
      <c r="O1" s="52"/>
      <c r="P1" s="52"/>
      <c r="Q1" s="52"/>
    </row>
    <row r="2" spans="1:17" ht="17.399999999999999" x14ac:dyDescent="0.3">
      <c r="A2" s="140"/>
      <c r="B2" s="52"/>
      <c r="C2" s="52"/>
      <c r="D2" s="52"/>
      <c r="E2" s="52"/>
      <c r="F2" s="52"/>
      <c r="G2" s="52"/>
      <c r="H2" s="52"/>
      <c r="I2" s="52"/>
      <c r="J2" s="52"/>
      <c r="K2" s="52"/>
      <c r="L2" s="52"/>
      <c r="M2" s="52"/>
      <c r="N2" s="52"/>
      <c r="O2" s="52"/>
      <c r="P2" s="52"/>
      <c r="Q2" s="52"/>
    </row>
    <row r="3" spans="1:17" ht="392.4" customHeight="1" thickBot="1" x14ac:dyDescent="0.35">
      <c r="A3" s="189" t="s">
        <v>362</v>
      </c>
      <c r="B3" s="190"/>
      <c r="C3" s="190"/>
      <c r="D3" s="190"/>
      <c r="E3" s="190"/>
      <c r="F3" s="190"/>
      <c r="G3" s="190"/>
      <c r="H3" s="190"/>
      <c r="I3" s="52"/>
      <c r="J3" s="52"/>
      <c r="K3" s="52"/>
      <c r="L3" s="52"/>
      <c r="M3" s="52"/>
      <c r="N3" s="52"/>
      <c r="O3" s="52"/>
      <c r="P3" s="52"/>
      <c r="Q3" s="52"/>
    </row>
    <row r="4" spans="1:17" x14ac:dyDescent="0.3">
      <c r="A4" s="59"/>
      <c r="B4" s="52"/>
      <c r="C4" s="52"/>
      <c r="D4" s="52"/>
      <c r="E4" s="52"/>
      <c r="F4" s="52"/>
      <c r="G4" s="52"/>
      <c r="H4" s="52"/>
      <c r="I4" s="52"/>
      <c r="J4" s="52"/>
      <c r="K4" s="52"/>
      <c r="L4" s="52"/>
      <c r="M4" s="52"/>
      <c r="N4" s="52"/>
      <c r="O4" s="52"/>
      <c r="P4" s="52"/>
      <c r="Q4" s="52"/>
    </row>
    <row r="5" spans="1:17" x14ac:dyDescent="0.3">
      <c r="A5" s="141" t="s">
        <v>321</v>
      </c>
      <c r="B5" s="52"/>
      <c r="C5" s="52"/>
      <c r="D5" s="52"/>
      <c r="E5" s="52"/>
      <c r="F5" s="52"/>
      <c r="G5" s="52"/>
      <c r="H5" s="52"/>
      <c r="I5" s="52"/>
      <c r="J5" s="52"/>
      <c r="K5" s="52"/>
      <c r="L5" s="52"/>
      <c r="M5" s="52"/>
      <c r="N5" s="52"/>
      <c r="O5" s="52"/>
      <c r="P5" s="52"/>
      <c r="Q5" s="52"/>
    </row>
    <row r="6" spans="1:17" x14ac:dyDescent="0.3">
      <c r="A6" s="142" t="s">
        <v>322</v>
      </c>
      <c r="B6" s="52"/>
      <c r="C6" s="52"/>
      <c r="D6" s="52"/>
      <c r="E6" s="52"/>
      <c r="F6" s="52"/>
      <c r="G6" s="52"/>
      <c r="H6" s="52"/>
      <c r="I6" s="52"/>
      <c r="J6" s="52"/>
      <c r="K6" s="52"/>
      <c r="L6" s="52"/>
      <c r="M6" s="52"/>
      <c r="N6" s="52"/>
      <c r="O6" s="52"/>
      <c r="P6" s="52"/>
      <c r="Q6" s="52"/>
    </row>
    <row r="7" spans="1:17" x14ac:dyDescent="0.3">
      <c r="A7" s="142" t="s">
        <v>323</v>
      </c>
      <c r="B7" s="52"/>
      <c r="C7" s="52"/>
      <c r="D7" s="52"/>
      <c r="E7" s="52"/>
      <c r="F7" s="52"/>
      <c r="G7" s="52"/>
      <c r="H7" s="52"/>
      <c r="I7" s="52"/>
      <c r="J7" s="52"/>
      <c r="K7" s="52"/>
      <c r="L7" s="52"/>
      <c r="M7" s="52"/>
      <c r="N7" s="52"/>
      <c r="O7" s="52"/>
      <c r="P7" s="52"/>
      <c r="Q7" s="52"/>
    </row>
    <row r="8" spans="1:17" x14ac:dyDescent="0.3">
      <c r="A8" s="142"/>
      <c r="B8" s="52"/>
      <c r="C8" s="52"/>
      <c r="D8" s="52"/>
      <c r="E8" s="52"/>
      <c r="F8" s="52"/>
      <c r="G8" s="52"/>
      <c r="H8" s="52"/>
      <c r="I8" s="52"/>
      <c r="J8" s="52"/>
      <c r="K8" s="52"/>
      <c r="L8" s="52"/>
      <c r="M8" s="52"/>
      <c r="N8" s="52"/>
      <c r="O8" s="52"/>
      <c r="P8" s="52"/>
      <c r="Q8" s="52"/>
    </row>
    <row r="9" spans="1:17" x14ac:dyDescent="0.3">
      <c r="A9" s="142" t="s">
        <v>324</v>
      </c>
      <c r="B9" s="52"/>
      <c r="C9" s="52"/>
      <c r="D9" s="52"/>
      <c r="E9" s="52"/>
      <c r="F9" s="52"/>
      <c r="G9" s="52"/>
      <c r="H9" s="52"/>
      <c r="I9" s="52"/>
      <c r="J9" s="52"/>
      <c r="K9" s="52"/>
      <c r="L9" s="52"/>
      <c r="M9" s="52"/>
      <c r="N9" s="52"/>
      <c r="O9" s="52"/>
      <c r="P9" s="52"/>
      <c r="Q9" s="52"/>
    </row>
    <row r="10" spans="1:17" x14ac:dyDescent="0.3">
      <c r="A10" s="141" t="s">
        <v>325</v>
      </c>
      <c r="B10" s="52"/>
      <c r="C10" s="52"/>
      <c r="D10" s="52"/>
      <c r="E10" s="52"/>
      <c r="F10" s="52"/>
      <c r="G10" s="52"/>
      <c r="H10" s="52"/>
      <c r="I10" s="52"/>
      <c r="J10" s="52"/>
      <c r="K10" s="52"/>
      <c r="L10" s="52"/>
      <c r="M10" s="52"/>
      <c r="N10" s="52"/>
      <c r="O10" s="52"/>
      <c r="P10" s="52"/>
      <c r="Q10" s="52"/>
    </row>
    <row r="11" spans="1:17" x14ac:dyDescent="0.3">
      <c r="A11" s="141" t="s">
        <v>326</v>
      </c>
      <c r="B11" s="52"/>
      <c r="C11" s="52"/>
      <c r="D11" s="52"/>
      <c r="E11" s="52"/>
      <c r="F11" s="52"/>
      <c r="G11" s="52"/>
      <c r="H11" s="52"/>
      <c r="I11" s="52"/>
      <c r="J11" s="52"/>
      <c r="K11" s="52"/>
      <c r="L11" s="52"/>
      <c r="M11" s="52"/>
      <c r="N11" s="52"/>
      <c r="O11" s="52"/>
      <c r="P11" s="52"/>
      <c r="Q11" s="52"/>
    </row>
    <row r="12" spans="1:17" x14ac:dyDescent="0.3">
      <c r="A12" s="141" t="s">
        <v>327</v>
      </c>
      <c r="B12" s="52"/>
      <c r="C12" s="52"/>
      <c r="D12" s="52"/>
      <c r="E12" s="52"/>
      <c r="F12" s="52"/>
      <c r="G12" s="52"/>
      <c r="H12" s="52"/>
      <c r="I12" s="52"/>
      <c r="J12" s="52"/>
      <c r="K12" s="52"/>
      <c r="L12" s="52"/>
      <c r="M12" s="52"/>
      <c r="N12" s="52"/>
      <c r="O12" s="52"/>
      <c r="P12" s="52"/>
      <c r="Q12" s="52"/>
    </row>
    <row r="13" spans="1:17" x14ac:dyDescent="0.3">
      <c r="A13" s="141"/>
      <c r="B13" s="52"/>
      <c r="C13" s="52"/>
      <c r="D13" s="52"/>
      <c r="E13" s="52"/>
      <c r="F13" s="52"/>
      <c r="G13" s="52"/>
      <c r="H13" s="52"/>
      <c r="I13" s="52"/>
      <c r="J13" s="52"/>
      <c r="K13" s="52"/>
      <c r="L13" s="52"/>
      <c r="M13" s="52"/>
      <c r="N13" s="52"/>
      <c r="O13" s="52"/>
      <c r="P13" s="52"/>
      <c r="Q13" s="52"/>
    </row>
    <row r="14" spans="1:17" ht="41.4" x14ac:dyDescent="0.3">
      <c r="A14" s="143" t="s">
        <v>328</v>
      </c>
      <c r="B14" s="52"/>
      <c r="C14" s="52"/>
      <c r="D14" s="52"/>
      <c r="E14" s="52"/>
      <c r="F14" s="52"/>
      <c r="G14" s="52"/>
      <c r="H14" s="52"/>
      <c r="I14" s="52"/>
      <c r="J14" s="52"/>
      <c r="K14" s="52"/>
      <c r="L14" s="52"/>
      <c r="M14" s="52"/>
      <c r="N14" s="52"/>
      <c r="O14" s="52"/>
      <c r="P14" s="52"/>
      <c r="Q14" s="52"/>
    </row>
    <row r="15" spans="1:17" x14ac:dyDescent="0.3">
      <c r="A15" s="52"/>
      <c r="B15" s="52"/>
      <c r="C15" s="52"/>
      <c r="D15" s="52"/>
      <c r="E15" s="52"/>
      <c r="F15" s="52"/>
      <c r="G15" s="52"/>
      <c r="H15" s="52"/>
      <c r="I15" s="52"/>
      <c r="J15" s="52"/>
      <c r="K15" s="52"/>
      <c r="L15" s="52"/>
      <c r="M15" s="52"/>
      <c r="N15" s="52"/>
      <c r="O15" s="52"/>
      <c r="P15" s="52"/>
      <c r="Q15" s="52"/>
    </row>
    <row r="16" spans="1:17" ht="17.399999999999999" x14ac:dyDescent="0.3">
      <c r="A16" s="191" t="s">
        <v>329</v>
      </c>
      <c r="B16" s="191"/>
      <c r="C16" s="52"/>
      <c r="D16" s="52"/>
      <c r="E16" s="52"/>
      <c r="F16" s="52"/>
      <c r="G16" s="52"/>
      <c r="H16" s="52"/>
      <c r="I16" s="52"/>
      <c r="J16" s="52"/>
      <c r="K16" s="52"/>
      <c r="L16" s="52"/>
      <c r="M16" s="52"/>
      <c r="N16" s="52"/>
      <c r="O16" s="52"/>
      <c r="P16" s="52"/>
      <c r="Q16" s="52"/>
    </row>
    <row r="17" spans="1:17" x14ac:dyDescent="0.3">
      <c r="A17" s="52"/>
      <c r="B17" s="52"/>
      <c r="C17" s="52"/>
      <c r="D17" s="52"/>
      <c r="E17" s="52"/>
      <c r="F17" s="52"/>
      <c r="G17" s="52"/>
      <c r="H17" s="52"/>
      <c r="I17" s="52"/>
      <c r="J17" s="52"/>
      <c r="K17" s="52"/>
      <c r="L17" s="52"/>
      <c r="M17" s="52"/>
      <c r="N17" s="52"/>
      <c r="O17" s="52"/>
      <c r="P17" s="52"/>
      <c r="Q17" s="52"/>
    </row>
    <row r="18" spans="1:17" x14ac:dyDescent="0.3">
      <c r="A18" s="188" t="s">
        <v>330</v>
      </c>
      <c r="B18" s="188"/>
      <c r="C18" s="188"/>
      <c r="D18" s="188"/>
      <c r="E18" s="188"/>
      <c r="F18" s="188"/>
      <c r="G18" s="188"/>
      <c r="H18" s="188"/>
      <c r="I18" s="188"/>
      <c r="J18" s="188"/>
      <c r="K18" s="52"/>
      <c r="L18" s="52"/>
      <c r="M18" s="52"/>
      <c r="N18" s="52"/>
      <c r="O18" s="52"/>
      <c r="P18" s="52"/>
      <c r="Q18" s="52"/>
    </row>
    <row r="19" spans="1:17" x14ac:dyDescent="0.3">
      <c r="A19" s="188" t="s">
        <v>331</v>
      </c>
      <c r="B19" s="188"/>
      <c r="C19" s="188"/>
      <c r="D19" s="188"/>
      <c r="E19" s="188"/>
      <c r="F19" s="188"/>
      <c r="G19" s="188"/>
      <c r="H19" s="188"/>
      <c r="I19" s="188"/>
      <c r="J19" s="188"/>
      <c r="K19" s="188"/>
      <c r="L19" s="188"/>
      <c r="M19" s="188"/>
      <c r="N19" s="188"/>
      <c r="O19" s="52"/>
      <c r="P19" s="52"/>
      <c r="Q19" s="52"/>
    </row>
    <row r="20" spans="1:17" x14ac:dyDescent="0.3">
      <c r="A20" s="188" t="s">
        <v>332</v>
      </c>
      <c r="B20" s="188"/>
      <c r="C20" s="188"/>
      <c r="D20" s="188"/>
      <c r="E20" s="188"/>
      <c r="F20" s="188"/>
      <c r="G20" s="188"/>
      <c r="H20" s="188"/>
      <c r="I20" s="188"/>
      <c r="J20" s="188"/>
      <c r="K20" s="188"/>
      <c r="L20" s="188"/>
      <c r="M20" s="188"/>
      <c r="N20" s="188"/>
      <c r="O20" s="188"/>
      <c r="P20" s="188"/>
      <c r="Q20" s="188"/>
    </row>
    <row r="21" spans="1:17" x14ac:dyDescent="0.3">
      <c r="A21" s="52"/>
      <c r="B21" s="52"/>
      <c r="C21" s="52"/>
      <c r="D21" s="52"/>
      <c r="E21" s="52"/>
      <c r="F21" s="52"/>
      <c r="G21" s="52"/>
      <c r="H21" s="52"/>
      <c r="I21" s="52"/>
      <c r="J21" s="52"/>
      <c r="K21" s="52"/>
      <c r="L21" s="52"/>
      <c r="M21" s="52"/>
      <c r="N21" s="52"/>
      <c r="O21" s="52"/>
      <c r="P21" s="52"/>
      <c r="Q21" s="52"/>
    </row>
    <row r="22" spans="1:17" x14ac:dyDescent="0.3">
      <c r="A22" s="188" t="s">
        <v>333</v>
      </c>
      <c r="B22" s="188"/>
      <c r="C22" s="188"/>
      <c r="D22" s="188"/>
      <c r="E22" s="188"/>
      <c r="F22" s="188"/>
      <c r="G22" s="188"/>
      <c r="H22" s="188"/>
      <c r="I22" s="188"/>
      <c r="J22" s="52"/>
      <c r="K22" s="52"/>
      <c r="L22" s="52"/>
      <c r="M22" s="52"/>
      <c r="N22" s="52"/>
      <c r="O22" s="52"/>
      <c r="P22" s="52"/>
      <c r="Q22" s="52"/>
    </row>
    <row r="23" spans="1:17" x14ac:dyDescent="0.3">
      <c r="A23" s="188" t="s">
        <v>334</v>
      </c>
      <c r="B23" s="188"/>
      <c r="C23" s="188"/>
      <c r="D23" s="188"/>
      <c r="E23" s="188"/>
      <c r="F23" s="188"/>
      <c r="G23" s="188"/>
      <c r="H23" s="188"/>
      <c r="I23" s="52"/>
      <c r="J23" s="52"/>
      <c r="K23" s="52"/>
      <c r="L23" s="52"/>
      <c r="M23" s="52"/>
      <c r="N23" s="52"/>
      <c r="O23" s="52"/>
      <c r="P23" s="52"/>
      <c r="Q23" s="52"/>
    </row>
    <row r="24" spans="1:17" x14ac:dyDescent="0.3">
      <c r="A24" s="144" t="s">
        <v>335</v>
      </c>
      <c r="B24" s="144"/>
      <c r="C24" s="144"/>
      <c r="D24" s="144"/>
      <c r="E24" s="144"/>
      <c r="F24" s="144"/>
      <c r="G24" s="144"/>
      <c r="H24" s="144"/>
      <c r="I24" s="144"/>
      <c r="J24" s="52"/>
      <c r="K24" s="52"/>
      <c r="L24" s="52"/>
      <c r="M24" s="52"/>
      <c r="N24" s="52"/>
      <c r="O24" s="52"/>
      <c r="P24" s="52"/>
      <c r="Q24" s="52"/>
    </row>
    <row r="25" spans="1:17" x14ac:dyDescent="0.3">
      <c r="A25" s="188" t="s">
        <v>336</v>
      </c>
      <c r="B25" s="188"/>
      <c r="C25" s="188"/>
      <c r="D25" s="188"/>
      <c r="E25" s="188"/>
      <c r="F25" s="188"/>
      <c r="G25" s="188"/>
      <c r="H25" s="188"/>
      <c r="I25" s="52"/>
      <c r="J25" s="52"/>
      <c r="K25" s="52"/>
      <c r="L25" s="52"/>
      <c r="M25" s="52"/>
      <c r="N25" s="52"/>
      <c r="O25" s="52"/>
      <c r="P25" s="52"/>
      <c r="Q25" s="52"/>
    </row>
    <row r="26" spans="1:17" x14ac:dyDescent="0.3">
      <c r="A26" s="52"/>
      <c r="B26" s="52"/>
      <c r="C26" s="52"/>
      <c r="D26" s="52"/>
      <c r="E26" s="52"/>
      <c r="F26" s="52"/>
      <c r="G26" s="52"/>
      <c r="H26" s="52"/>
      <c r="I26" s="52"/>
      <c r="J26" s="52"/>
      <c r="K26" s="52"/>
      <c r="L26" s="52"/>
      <c r="M26" s="52"/>
      <c r="N26" s="52"/>
      <c r="O26" s="52"/>
      <c r="P26" s="52"/>
      <c r="Q26" s="52"/>
    </row>
    <row r="27" spans="1:17" x14ac:dyDescent="0.3">
      <c r="B27" s="52"/>
      <c r="C27" s="52"/>
      <c r="D27" s="52"/>
      <c r="E27" s="52"/>
      <c r="F27" s="52"/>
      <c r="G27" s="52"/>
      <c r="H27" s="52"/>
      <c r="I27" s="52"/>
      <c r="J27" s="52"/>
      <c r="K27" s="52"/>
      <c r="L27" s="52"/>
      <c r="M27" s="52"/>
      <c r="N27" s="52"/>
      <c r="O27" s="52"/>
      <c r="P27" s="52"/>
      <c r="Q27" s="52"/>
    </row>
    <row r="28" spans="1:17" ht="41.4" x14ac:dyDescent="0.3">
      <c r="A28" s="145" t="s">
        <v>337</v>
      </c>
      <c r="B28" s="52"/>
      <c r="C28" s="52"/>
      <c r="D28" s="52"/>
      <c r="E28" s="52"/>
      <c r="F28" s="52"/>
      <c r="G28" s="52"/>
      <c r="H28" s="52"/>
      <c r="I28" s="52"/>
      <c r="J28" s="52"/>
      <c r="K28" s="52"/>
      <c r="L28" s="52"/>
      <c r="M28" s="52"/>
      <c r="N28" s="52"/>
      <c r="O28" s="52"/>
      <c r="P28" s="52"/>
      <c r="Q28" s="52"/>
    </row>
    <row r="29" spans="1:17" x14ac:dyDescent="0.3">
      <c r="B29" s="52"/>
      <c r="C29" s="52"/>
      <c r="D29" s="52"/>
      <c r="E29" s="52"/>
      <c r="F29" s="52"/>
      <c r="G29" s="52"/>
      <c r="H29" s="52"/>
      <c r="I29" s="52"/>
      <c r="J29" s="52"/>
      <c r="K29" s="52"/>
      <c r="L29" s="52"/>
      <c r="M29" s="52"/>
      <c r="N29" s="52"/>
      <c r="O29" s="52"/>
      <c r="P29" s="52"/>
      <c r="Q29" s="52"/>
    </row>
  </sheetData>
  <mergeCells count="8">
    <mergeCell ref="A23:H23"/>
    <mergeCell ref="A25:H25"/>
    <mergeCell ref="A3:H3"/>
    <mergeCell ref="A16:B16"/>
    <mergeCell ref="A18:J18"/>
    <mergeCell ref="A19:N19"/>
    <mergeCell ref="A20:Q20"/>
    <mergeCell ref="A22:I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A2ADB-5A21-4A6C-9A5D-11E1743085AC}">
  <dimension ref="A1:F42"/>
  <sheetViews>
    <sheetView zoomScale="85" zoomScaleNormal="85" workbookViewId="0">
      <selection activeCell="B2" sqref="B2"/>
    </sheetView>
  </sheetViews>
  <sheetFormatPr defaultRowHeight="14.4" x14ac:dyDescent="0.3"/>
  <cols>
    <col min="1" max="1" width="24.88671875" bestFit="1" customWidth="1"/>
    <col min="2" max="2" width="70.5546875" style="22" bestFit="1" customWidth="1"/>
    <col min="3" max="3" width="40.5546875" style="1" bestFit="1" customWidth="1"/>
    <col min="4" max="4" width="11.109375" bestFit="1" customWidth="1"/>
    <col min="5" max="6" width="52.33203125" bestFit="1" customWidth="1"/>
  </cols>
  <sheetData>
    <row r="1" spans="1:6" s="27" customFormat="1" ht="18.600000000000001" thickBot="1" x14ac:dyDescent="0.4">
      <c r="A1" s="23" t="s">
        <v>74</v>
      </c>
      <c r="B1" s="24" t="s">
        <v>81</v>
      </c>
      <c r="C1" s="24" t="s">
        <v>75</v>
      </c>
      <c r="D1" s="25" t="s">
        <v>76</v>
      </c>
      <c r="E1" s="25" t="s">
        <v>84</v>
      </c>
      <c r="F1" s="26" t="s">
        <v>83</v>
      </c>
    </row>
    <row r="2" spans="1:6" x14ac:dyDescent="0.3">
      <c r="A2" s="10" t="s">
        <v>379</v>
      </c>
      <c r="B2" s="11">
        <v>180741</v>
      </c>
      <c r="C2" s="11">
        <v>209673</v>
      </c>
      <c r="D2" s="12">
        <v>32408.129999999983</v>
      </c>
      <c r="E2" s="12">
        <v>15169446.359999979</v>
      </c>
      <c r="F2" s="13">
        <v>244098.90181000138</v>
      </c>
    </row>
    <row r="3" spans="1:6" x14ac:dyDescent="0.3">
      <c r="A3" s="6" t="s">
        <v>375</v>
      </c>
      <c r="B3" s="7">
        <v>182844</v>
      </c>
      <c r="C3" s="7">
        <v>213324</v>
      </c>
      <c r="D3" s="8">
        <v>34160.889999999854</v>
      </c>
      <c r="E3" s="8">
        <v>16235056.540000118</v>
      </c>
      <c r="F3" s="9">
        <v>263363.204970002</v>
      </c>
    </row>
    <row r="4" spans="1:6" x14ac:dyDescent="0.3">
      <c r="A4" s="10" t="s">
        <v>369</v>
      </c>
      <c r="B4" s="11">
        <v>181203</v>
      </c>
      <c r="C4" s="11">
        <v>212015</v>
      </c>
      <c r="D4" s="12">
        <v>32113.300000000017</v>
      </c>
      <c r="E4" s="12">
        <v>15282786.120000038</v>
      </c>
      <c r="F4" s="13">
        <v>242391.95193999942</v>
      </c>
    </row>
    <row r="5" spans="1:6" x14ac:dyDescent="0.3">
      <c r="A5" s="6" t="s">
        <v>365</v>
      </c>
      <c r="B5" s="7">
        <v>173054</v>
      </c>
      <c r="C5" s="7">
        <v>203300</v>
      </c>
      <c r="D5" s="8">
        <v>32534.930000000008</v>
      </c>
      <c r="E5" s="8">
        <v>15405868.970000105</v>
      </c>
      <c r="F5" s="9">
        <v>243722.48401000039</v>
      </c>
    </row>
    <row r="6" spans="1:6" x14ac:dyDescent="0.3">
      <c r="A6" s="10" t="s">
        <v>304</v>
      </c>
      <c r="B6" s="11">
        <v>157681</v>
      </c>
      <c r="C6" s="11">
        <v>182229</v>
      </c>
      <c r="D6" s="12">
        <v>27960.870000000035</v>
      </c>
      <c r="E6" s="12">
        <v>13095180.900000023</v>
      </c>
      <c r="F6" s="13">
        <v>204929.04236000005</v>
      </c>
    </row>
    <row r="7" spans="1:6" x14ac:dyDescent="0.3">
      <c r="A7" s="6" t="s">
        <v>229</v>
      </c>
      <c r="B7" s="7">
        <v>158484</v>
      </c>
      <c r="C7" s="7">
        <v>184360</v>
      </c>
      <c r="D7" s="8">
        <v>29492.610000000237</v>
      </c>
      <c r="E7" s="8">
        <v>13995720.589999951</v>
      </c>
      <c r="F7" s="9">
        <v>220070.7848499981</v>
      </c>
    </row>
    <row r="8" spans="1:6" x14ac:dyDescent="0.3">
      <c r="A8" s="10" t="s">
        <v>227</v>
      </c>
      <c r="B8" s="11">
        <v>155722</v>
      </c>
      <c r="C8" s="11">
        <v>181725</v>
      </c>
      <c r="D8" s="12">
        <v>27207.100000000028</v>
      </c>
      <c r="E8" s="12">
        <v>12934848.399999933</v>
      </c>
      <c r="F8" s="13">
        <v>197203.54622999972</v>
      </c>
    </row>
    <row r="9" spans="1:6" x14ac:dyDescent="0.3">
      <c r="A9" s="6" t="s">
        <v>85</v>
      </c>
      <c r="B9" s="7">
        <v>146919</v>
      </c>
      <c r="C9" s="7">
        <v>172254</v>
      </c>
      <c r="D9" s="8">
        <v>26809.560000000143</v>
      </c>
      <c r="E9" s="8">
        <v>12691760.000000013</v>
      </c>
      <c r="F9" s="9">
        <v>192028.9510700001</v>
      </c>
    </row>
    <row r="10" spans="1:6" x14ac:dyDescent="0.3">
      <c r="A10" s="10" t="s">
        <v>122</v>
      </c>
      <c r="B10" s="11">
        <v>131349</v>
      </c>
      <c r="C10" s="11">
        <v>152840</v>
      </c>
      <c r="D10" s="12">
        <v>22528.830000000329</v>
      </c>
      <c r="E10" s="12">
        <v>10638966.220000036</v>
      </c>
      <c r="F10" s="13">
        <v>157517.76807999957</v>
      </c>
    </row>
    <row r="11" spans="1:6" x14ac:dyDescent="0.3">
      <c r="A11" s="6" t="s">
        <v>230</v>
      </c>
      <c r="B11" s="7">
        <v>130926</v>
      </c>
      <c r="C11" s="7">
        <v>153398</v>
      </c>
      <c r="D11" s="8">
        <v>23679.530000000086</v>
      </c>
      <c r="E11" s="8">
        <v>11218811.919999998</v>
      </c>
      <c r="F11" s="9">
        <v>162761.78363000078</v>
      </c>
    </row>
    <row r="12" spans="1:6" x14ac:dyDescent="0.3">
      <c r="A12" s="14" t="s">
        <v>231</v>
      </c>
      <c r="B12" s="15">
        <v>129666</v>
      </c>
      <c r="C12" s="15">
        <v>152716</v>
      </c>
      <c r="D12" s="16">
        <v>22338.630000000285</v>
      </c>
      <c r="E12" s="16">
        <v>10614920.180000009</v>
      </c>
      <c r="F12" s="17">
        <v>150861.61920000066</v>
      </c>
    </row>
    <row r="13" spans="1:6" x14ac:dyDescent="0.3">
      <c r="A13" s="6" t="s">
        <v>232</v>
      </c>
      <c r="B13" s="7">
        <v>120277</v>
      </c>
      <c r="C13" s="7">
        <v>142026</v>
      </c>
      <c r="D13" s="8">
        <v>21217.870000000643</v>
      </c>
      <c r="E13" s="8">
        <v>10078765.070000034</v>
      </c>
      <c r="F13" s="9">
        <v>142072.9114399995</v>
      </c>
    </row>
    <row r="14" spans="1:6" x14ac:dyDescent="0.3">
      <c r="A14" s="14" t="s">
        <v>233</v>
      </c>
      <c r="B14" s="15">
        <v>106461</v>
      </c>
      <c r="C14" s="15">
        <v>123295</v>
      </c>
      <c r="D14" s="16">
        <v>17358.01000000057</v>
      </c>
      <c r="E14" s="16">
        <v>8218635.6900000339</v>
      </c>
      <c r="F14" s="17">
        <v>114013.93757999927</v>
      </c>
    </row>
    <row r="15" spans="1:6" x14ac:dyDescent="0.3">
      <c r="A15" s="6" t="s">
        <v>234</v>
      </c>
      <c r="B15" s="7">
        <v>108199</v>
      </c>
      <c r="C15" s="7">
        <v>126438</v>
      </c>
      <c r="D15" s="8">
        <v>18695.380000000554</v>
      </c>
      <c r="E15" s="8">
        <v>8872240.8300000019</v>
      </c>
      <c r="F15" s="9">
        <v>122167.33741000034</v>
      </c>
    </row>
    <row r="16" spans="1:6" x14ac:dyDescent="0.3">
      <c r="A16" s="14" t="s">
        <v>235</v>
      </c>
      <c r="B16" s="15">
        <v>108730</v>
      </c>
      <c r="C16" s="15">
        <v>127760</v>
      </c>
      <c r="D16" s="16">
        <v>17859.730000000422</v>
      </c>
      <c r="E16" s="16">
        <v>8538737.5500000212</v>
      </c>
      <c r="F16" s="17">
        <v>115139.81825000004</v>
      </c>
    </row>
    <row r="17" spans="1:6" x14ac:dyDescent="0.3">
      <c r="A17" s="6" t="s">
        <v>236</v>
      </c>
      <c r="B17" s="7">
        <v>98464</v>
      </c>
      <c r="C17" s="7">
        <v>115848</v>
      </c>
      <c r="D17" s="8">
        <v>16757.850000000446</v>
      </c>
      <c r="E17" s="8">
        <v>7971457.2600000026</v>
      </c>
      <c r="F17" s="9">
        <v>106026.18165000057</v>
      </c>
    </row>
    <row r="18" spans="1:6" x14ac:dyDescent="0.3">
      <c r="A18" s="14" t="s">
        <v>237</v>
      </c>
      <c r="B18" s="15">
        <v>80931</v>
      </c>
      <c r="C18" s="15">
        <v>92752</v>
      </c>
      <c r="D18" s="16">
        <v>12920.70000000037</v>
      </c>
      <c r="E18" s="16">
        <v>6080213.2900000168</v>
      </c>
      <c r="F18" s="17">
        <v>79207.239379999941</v>
      </c>
    </row>
    <row r="19" spans="1:6" x14ac:dyDescent="0.3">
      <c r="A19" s="6" t="s">
        <v>238</v>
      </c>
      <c r="B19" s="7">
        <v>83788</v>
      </c>
      <c r="C19" s="7">
        <v>96952</v>
      </c>
      <c r="D19" s="8">
        <v>13905.250000000415</v>
      </c>
      <c r="E19" s="8">
        <v>6624315.0400000401</v>
      </c>
      <c r="F19" s="9">
        <v>86145.477270000381</v>
      </c>
    </row>
    <row r="20" spans="1:6" x14ac:dyDescent="0.3">
      <c r="A20" s="14" t="s">
        <v>239</v>
      </c>
      <c r="B20" s="15">
        <v>80800</v>
      </c>
      <c r="C20" s="15">
        <v>94336</v>
      </c>
      <c r="D20" s="16">
        <v>13611.27000000047</v>
      </c>
      <c r="E20" s="16">
        <v>6519859.0200000163</v>
      </c>
      <c r="F20" s="17">
        <v>82945.824599999847</v>
      </c>
    </row>
    <row r="21" spans="1:6" x14ac:dyDescent="0.3">
      <c r="A21" s="6" t="s">
        <v>240</v>
      </c>
      <c r="B21" s="7">
        <v>59112</v>
      </c>
      <c r="C21" s="7">
        <v>66759</v>
      </c>
      <c r="D21" s="8">
        <v>8718.0700000002726</v>
      </c>
      <c r="E21" s="8">
        <v>4117742.4800000084</v>
      </c>
      <c r="F21" s="9">
        <v>51782.900440000107</v>
      </c>
    </row>
    <row r="22" spans="1:6" x14ac:dyDescent="0.3">
      <c r="A22" s="14" t="s">
        <v>241</v>
      </c>
      <c r="B22" s="15">
        <v>29036</v>
      </c>
      <c r="C22" s="15">
        <v>31176</v>
      </c>
      <c r="D22" s="16">
        <v>5214.8600000001061</v>
      </c>
      <c r="E22" s="16">
        <v>2412870.8699999996</v>
      </c>
      <c r="F22" s="17">
        <v>29972.308719999968</v>
      </c>
    </row>
    <row r="23" spans="1:6" x14ac:dyDescent="0.3">
      <c r="A23" s="6" t="s">
        <v>242</v>
      </c>
      <c r="B23" s="7">
        <v>49427</v>
      </c>
      <c r="C23" s="7">
        <v>54351</v>
      </c>
      <c r="D23" s="8">
        <v>6168.3400000002885</v>
      </c>
      <c r="E23" s="8">
        <v>2906664.8400000022</v>
      </c>
      <c r="F23" s="9">
        <v>36586.806010000291</v>
      </c>
    </row>
    <row r="24" spans="1:6" x14ac:dyDescent="0.3">
      <c r="A24" s="14" t="s">
        <v>243</v>
      </c>
      <c r="B24" s="15">
        <v>56889</v>
      </c>
      <c r="C24" s="15">
        <v>64092</v>
      </c>
      <c r="D24" s="16">
        <v>9386.5900000002275</v>
      </c>
      <c r="E24" s="16">
        <v>4476818.7499999935</v>
      </c>
      <c r="F24" s="17">
        <v>55892.51725000007</v>
      </c>
    </row>
    <row r="25" spans="1:6" x14ac:dyDescent="0.3">
      <c r="A25" s="6" t="s">
        <v>244</v>
      </c>
      <c r="B25" s="7">
        <v>36939</v>
      </c>
      <c r="C25" s="7">
        <v>39469</v>
      </c>
      <c r="D25" s="8">
        <v>4241.8900000000576</v>
      </c>
      <c r="E25" s="8">
        <v>2002015.2900000007</v>
      </c>
      <c r="F25" s="9">
        <v>24693.872580000032</v>
      </c>
    </row>
    <row r="26" spans="1:6" x14ac:dyDescent="0.3">
      <c r="A26" s="14" t="s">
        <v>245</v>
      </c>
      <c r="B26" s="15">
        <v>63043</v>
      </c>
      <c r="C26" s="15">
        <v>71378</v>
      </c>
      <c r="D26" s="16">
        <v>7901.2500000001901</v>
      </c>
      <c r="E26" s="16">
        <v>3743288.510000003</v>
      </c>
      <c r="F26" s="17">
        <v>45924.879139999975</v>
      </c>
    </row>
    <row r="27" spans="1:6" x14ac:dyDescent="0.3">
      <c r="A27" s="6" t="s">
        <v>246</v>
      </c>
      <c r="B27" s="7">
        <v>65416</v>
      </c>
      <c r="C27" s="7">
        <v>74884</v>
      </c>
      <c r="D27" s="8">
        <v>9806.5000000001837</v>
      </c>
      <c r="E27" s="8">
        <v>4674863.5599999856</v>
      </c>
      <c r="F27" s="9">
        <v>57754.791340000178</v>
      </c>
    </row>
    <row r="28" spans="1:6" x14ac:dyDescent="0.3">
      <c r="A28" s="14" t="s">
        <v>247</v>
      </c>
      <c r="B28" s="15">
        <v>63229</v>
      </c>
      <c r="C28" s="15">
        <v>72253</v>
      </c>
      <c r="D28" s="16">
        <v>8972.4600000001865</v>
      </c>
      <c r="E28" s="16">
        <v>4286559.6999999918</v>
      </c>
      <c r="F28" s="17">
        <v>52390.000039999941</v>
      </c>
    </row>
    <row r="29" spans="1:6" x14ac:dyDescent="0.3">
      <c r="A29" s="6" t="s">
        <v>248</v>
      </c>
      <c r="B29" s="7">
        <v>57025</v>
      </c>
      <c r="C29" s="7">
        <v>65044</v>
      </c>
      <c r="D29" s="8">
        <v>8260.8400000001602</v>
      </c>
      <c r="E29" s="8">
        <v>3932306.6400000062</v>
      </c>
      <c r="F29" s="9">
        <v>48110.531390000098</v>
      </c>
    </row>
    <row r="30" spans="1:6" x14ac:dyDescent="0.3">
      <c r="A30" s="14" t="s">
        <v>249</v>
      </c>
      <c r="B30" s="15">
        <v>48601</v>
      </c>
      <c r="C30" s="15">
        <v>55556</v>
      </c>
      <c r="D30" s="16">
        <v>6524.7600000001394</v>
      </c>
      <c r="E30" s="16">
        <v>3083235.6099999906</v>
      </c>
      <c r="F30" s="17">
        <v>37344.243760000289</v>
      </c>
    </row>
    <row r="31" spans="1:6" x14ac:dyDescent="0.3">
      <c r="A31" s="6" t="s">
        <v>250</v>
      </c>
      <c r="B31" s="7">
        <v>46825</v>
      </c>
      <c r="C31" s="7">
        <v>52851</v>
      </c>
      <c r="D31" s="8">
        <v>6529.6100000001743</v>
      </c>
      <c r="E31" s="8">
        <v>3117037.8099999963</v>
      </c>
      <c r="F31" s="9">
        <v>37807.293920000004</v>
      </c>
    </row>
    <row r="32" spans="1:6" x14ac:dyDescent="0.3">
      <c r="A32" s="14" t="s">
        <v>251</v>
      </c>
      <c r="B32" s="15">
        <v>44543</v>
      </c>
      <c r="C32" s="15">
        <v>50244</v>
      </c>
      <c r="D32" s="16">
        <v>6033.5500000001311</v>
      </c>
      <c r="E32" s="16">
        <v>2876877.3499999973</v>
      </c>
      <c r="F32" s="17">
        <v>34689.084810000124</v>
      </c>
    </row>
    <row r="33" spans="1:6" x14ac:dyDescent="0.3">
      <c r="A33" s="6" t="s">
        <v>252</v>
      </c>
      <c r="B33" s="7">
        <v>38792</v>
      </c>
      <c r="C33" s="7">
        <v>43825</v>
      </c>
      <c r="D33" s="8">
        <v>5179.6800000001476</v>
      </c>
      <c r="E33" s="8">
        <v>2468759.46</v>
      </c>
      <c r="F33" s="9">
        <v>29531.837799999903</v>
      </c>
    </row>
    <row r="34" spans="1:6" x14ac:dyDescent="0.3">
      <c r="A34" s="14" t="s">
        <v>253</v>
      </c>
      <c r="B34" s="15">
        <v>31324</v>
      </c>
      <c r="C34" s="15">
        <v>34957</v>
      </c>
      <c r="D34" s="16">
        <v>3618.0100000000884</v>
      </c>
      <c r="E34" s="16">
        <v>1725422.4199999983</v>
      </c>
      <c r="F34" s="17">
        <v>20389.288989999903</v>
      </c>
    </row>
    <row r="35" spans="1:6" x14ac:dyDescent="0.3">
      <c r="A35" s="6" t="s">
        <v>254</v>
      </c>
      <c r="B35" s="7">
        <v>26312</v>
      </c>
      <c r="C35" s="7">
        <v>29470</v>
      </c>
      <c r="D35" s="8">
        <v>3249.490000000058</v>
      </c>
      <c r="E35" s="8">
        <v>1560051.6199999989</v>
      </c>
      <c r="F35" s="9">
        <v>18522.235439999949</v>
      </c>
    </row>
    <row r="36" spans="1:6" x14ac:dyDescent="0.3">
      <c r="A36" s="14" t="s">
        <v>255</v>
      </c>
      <c r="B36" s="15">
        <v>26730</v>
      </c>
      <c r="C36" s="15">
        <v>29888</v>
      </c>
      <c r="D36" s="16">
        <v>3297.4200000000637</v>
      </c>
      <c r="E36" s="16">
        <v>1586384.6199999996</v>
      </c>
      <c r="F36" s="17">
        <v>18688.720909999982</v>
      </c>
    </row>
    <row r="37" spans="1:6" x14ac:dyDescent="0.3">
      <c r="A37" s="6" t="s">
        <v>256</v>
      </c>
      <c r="B37" s="7">
        <v>22736</v>
      </c>
      <c r="C37" s="7">
        <v>25388</v>
      </c>
      <c r="D37" s="8">
        <v>2889.810000000065</v>
      </c>
      <c r="E37" s="8">
        <v>1387826.4199999978</v>
      </c>
      <c r="F37" s="9">
        <v>16315.492759999946</v>
      </c>
    </row>
    <row r="38" spans="1:6" x14ac:dyDescent="0.3">
      <c r="A38" s="14" t="s">
        <v>257</v>
      </c>
      <c r="B38" s="15">
        <v>19491</v>
      </c>
      <c r="C38" s="15">
        <v>21458</v>
      </c>
      <c r="D38" s="16">
        <v>2139.9199999999828</v>
      </c>
      <c r="E38" s="16">
        <v>1022289.1699999988</v>
      </c>
      <c r="F38" s="17">
        <v>11873.611629999989</v>
      </c>
    </row>
    <row r="39" spans="1:6" x14ac:dyDescent="0.3">
      <c r="A39" s="6" t="s">
        <v>258</v>
      </c>
      <c r="B39" s="7">
        <v>18143</v>
      </c>
      <c r="C39" s="7">
        <v>20016</v>
      </c>
      <c r="D39" s="8">
        <v>2119.9899999999861</v>
      </c>
      <c r="E39" s="8">
        <v>1015359.2299999987</v>
      </c>
      <c r="F39" s="9">
        <v>11812.191889999989</v>
      </c>
    </row>
    <row r="40" spans="1:6" x14ac:dyDescent="0.3">
      <c r="A40" s="14" t="s">
        <v>259</v>
      </c>
      <c r="B40" s="15">
        <v>17471</v>
      </c>
      <c r="C40" s="15">
        <v>19154</v>
      </c>
      <c r="D40" s="16">
        <v>2006.3499999999697</v>
      </c>
      <c r="E40" s="16">
        <v>966534.37000000081</v>
      </c>
      <c r="F40" s="17">
        <v>11232.678919999997</v>
      </c>
    </row>
    <row r="41" spans="1:6" x14ac:dyDescent="0.3">
      <c r="A41" s="6" t="s">
        <v>260</v>
      </c>
      <c r="B41" s="7">
        <v>14068</v>
      </c>
      <c r="C41" s="7">
        <v>15245</v>
      </c>
      <c r="D41" s="8">
        <v>1567.7799999999713</v>
      </c>
      <c r="E41" s="8">
        <v>749629.96999999904</v>
      </c>
      <c r="F41" s="9">
        <v>8645.6833500000084</v>
      </c>
    </row>
    <row r="42" spans="1:6" ht="15" thickBot="1" x14ac:dyDescent="0.35">
      <c r="A42" s="18" t="s">
        <v>261</v>
      </c>
      <c r="B42" s="19">
        <v>9974</v>
      </c>
      <c r="C42" s="19">
        <v>10548</v>
      </c>
      <c r="D42" s="20">
        <v>879.45999999998776</v>
      </c>
      <c r="E42" s="20">
        <v>418465.96000000025</v>
      </c>
      <c r="F42" s="21">
        <v>4769.3297799999891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2A1DA-CEC0-4F75-8931-EA408EE8DF15}">
  <dimension ref="A1:H358"/>
  <sheetViews>
    <sheetView zoomScale="75" zoomScaleNormal="75" workbookViewId="0"/>
  </sheetViews>
  <sheetFormatPr defaultRowHeight="14.4" outlineLevelRow="2" x14ac:dyDescent="0.3"/>
  <cols>
    <col min="1" max="1" width="25.6640625" bestFit="1" customWidth="1"/>
    <col min="2" max="2" width="22.33203125" bestFit="1" customWidth="1"/>
    <col min="3" max="3" width="39.88671875" customWidth="1"/>
    <col min="4" max="4" width="70.6640625" style="22" bestFit="1" customWidth="1"/>
    <col min="5" max="5" width="40.5546875" style="22" bestFit="1" customWidth="1"/>
    <col min="6" max="6" width="14" style="1" bestFit="1" customWidth="1"/>
    <col min="7" max="8" width="52.33203125" style="1" bestFit="1" customWidth="1"/>
  </cols>
  <sheetData>
    <row r="1" spans="1:8" ht="18.600000000000001" thickBot="1" x14ac:dyDescent="0.4">
      <c r="A1" s="2" t="s">
        <v>262</v>
      </c>
      <c r="B1" s="4" t="s">
        <v>56</v>
      </c>
      <c r="C1" s="4" t="s">
        <v>72</v>
      </c>
      <c r="D1" s="3" t="s">
        <v>81</v>
      </c>
      <c r="E1" s="3" t="s">
        <v>75</v>
      </c>
      <c r="F1" s="28" t="s">
        <v>76</v>
      </c>
      <c r="G1" s="4" t="s">
        <v>84</v>
      </c>
      <c r="H1" s="5" t="s">
        <v>82</v>
      </c>
    </row>
    <row r="2" spans="1:8" outlineLevel="2" x14ac:dyDescent="0.3">
      <c r="A2" s="34" t="s">
        <v>379</v>
      </c>
      <c r="B2" t="s">
        <v>53</v>
      </c>
      <c r="C2" s="22" t="s">
        <v>53</v>
      </c>
      <c r="D2" s="22">
        <v>65712</v>
      </c>
      <c r="E2" s="22">
        <v>76818</v>
      </c>
      <c r="F2" s="1">
        <v>11039.660000000298</v>
      </c>
      <c r="G2" s="1">
        <v>5250255.8600000255</v>
      </c>
      <c r="H2" s="35">
        <v>77559.444500000216</v>
      </c>
    </row>
    <row r="3" spans="1:8" outlineLevel="2" x14ac:dyDescent="0.3">
      <c r="A3" s="34" t="s">
        <v>379</v>
      </c>
      <c r="B3" t="s">
        <v>55</v>
      </c>
      <c r="C3" s="22" t="s">
        <v>68</v>
      </c>
      <c r="D3" s="22">
        <v>55335</v>
      </c>
      <c r="E3" s="22">
        <v>66850</v>
      </c>
      <c r="F3" s="1">
        <v>8120.8900000000167</v>
      </c>
      <c r="G3" s="1">
        <v>3754360.2699999954</v>
      </c>
      <c r="H3" s="35">
        <v>60625.205289999984</v>
      </c>
    </row>
    <row r="4" spans="1:8" outlineLevel="2" x14ac:dyDescent="0.3">
      <c r="A4" s="34" t="s">
        <v>379</v>
      </c>
      <c r="B4" t="s">
        <v>52</v>
      </c>
      <c r="C4" s="22" t="s">
        <v>63</v>
      </c>
      <c r="D4" s="22">
        <v>33200</v>
      </c>
      <c r="E4" s="22">
        <v>37043</v>
      </c>
      <c r="F4" s="1">
        <v>7352.5600000001959</v>
      </c>
      <c r="G4" s="1">
        <v>3396439.13</v>
      </c>
      <c r="H4" s="35">
        <v>54490.927470000061</v>
      </c>
    </row>
    <row r="5" spans="1:8" outlineLevel="2" x14ac:dyDescent="0.3">
      <c r="A5" s="34" t="s">
        <v>379</v>
      </c>
      <c r="B5" t="s">
        <v>217</v>
      </c>
      <c r="C5" s="22" t="s">
        <v>70</v>
      </c>
      <c r="D5" s="22">
        <v>6785</v>
      </c>
      <c r="E5" s="22">
        <v>7378</v>
      </c>
      <c r="F5" s="1">
        <v>1288.7299999999959</v>
      </c>
      <c r="G5" s="1">
        <v>621876.18999999959</v>
      </c>
      <c r="H5" s="35">
        <v>10384.143660000002</v>
      </c>
    </row>
    <row r="6" spans="1:8" outlineLevel="2" x14ac:dyDescent="0.3">
      <c r="A6" s="34" t="s">
        <v>379</v>
      </c>
      <c r="B6" t="s">
        <v>218</v>
      </c>
      <c r="C6" s="22" t="s">
        <v>64</v>
      </c>
      <c r="D6" s="22">
        <v>2301</v>
      </c>
      <c r="E6" s="22">
        <v>2527</v>
      </c>
      <c r="F6" s="1">
        <v>334.48999999999995</v>
      </c>
      <c r="G6" s="1">
        <v>157252.97999999995</v>
      </c>
      <c r="H6" s="35">
        <v>2764.5983200000014</v>
      </c>
    </row>
    <row r="7" spans="1:8" outlineLevel="2" x14ac:dyDescent="0.3">
      <c r="A7" s="34" t="s">
        <v>379</v>
      </c>
      <c r="B7" t="s">
        <v>221</v>
      </c>
      <c r="C7" s="22" t="s">
        <v>58</v>
      </c>
      <c r="D7" s="22">
        <v>4148</v>
      </c>
      <c r="E7" s="22">
        <v>4464</v>
      </c>
      <c r="F7" s="1">
        <v>1008.8099999999965</v>
      </c>
      <c r="G7" s="1">
        <v>470442.05000000028</v>
      </c>
      <c r="H7" s="35">
        <v>9168.0496800000165</v>
      </c>
    </row>
    <row r="8" spans="1:8" outlineLevel="2" x14ac:dyDescent="0.3">
      <c r="A8" s="34" t="s">
        <v>379</v>
      </c>
      <c r="B8" t="s">
        <v>303</v>
      </c>
      <c r="C8" s="22" t="s">
        <v>306</v>
      </c>
      <c r="D8" s="22">
        <v>367</v>
      </c>
      <c r="E8" s="22">
        <v>401</v>
      </c>
      <c r="F8" s="1">
        <v>63.640000000000029</v>
      </c>
      <c r="G8" s="1">
        <v>30024.099999999991</v>
      </c>
      <c r="H8" s="35">
        <v>520.29388000000006</v>
      </c>
    </row>
    <row r="9" spans="1:8" outlineLevel="2" x14ac:dyDescent="0.3">
      <c r="A9" s="34" t="s">
        <v>379</v>
      </c>
      <c r="B9" t="s">
        <v>220</v>
      </c>
      <c r="C9" s="22" t="s">
        <v>67</v>
      </c>
      <c r="D9" s="22">
        <v>848</v>
      </c>
      <c r="E9" s="22">
        <v>975</v>
      </c>
      <c r="F9" s="1">
        <v>126.6500000000002</v>
      </c>
      <c r="G9" s="1">
        <v>59790.779999999962</v>
      </c>
      <c r="H9" s="35">
        <v>1096.712700000001</v>
      </c>
    </row>
    <row r="10" spans="1:8" outlineLevel="2" x14ac:dyDescent="0.3">
      <c r="A10" s="34" t="s">
        <v>379</v>
      </c>
      <c r="B10" t="s">
        <v>223</v>
      </c>
      <c r="C10" s="22" t="s">
        <v>69</v>
      </c>
      <c r="D10" s="22">
        <v>3578</v>
      </c>
      <c r="E10" s="22">
        <v>4066</v>
      </c>
      <c r="F10" s="1">
        <v>1233.8899999999967</v>
      </c>
      <c r="G10" s="1">
        <v>582274.91000000085</v>
      </c>
      <c r="H10" s="35">
        <v>10935.667329999986</v>
      </c>
    </row>
    <row r="11" spans="1:8" outlineLevel="2" x14ac:dyDescent="0.3">
      <c r="A11" s="34" t="s">
        <v>379</v>
      </c>
      <c r="B11" t="s">
        <v>49</v>
      </c>
      <c r="C11" s="22" t="s">
        <v>60</v>
      </c>
      <c r="D11" s="22">
        <v>2110</v>
      </c>
      <c r="E11" s="22">
        <v>2312</v>
      </c>
      <c r="F11" s="1">
        <v>350.47999999999996</v>
      </c>
      <c r="G11" s="1">
        <v>160589.85999999996</v>
      </c>
      <c r="H11" s="35">
        <v>2992.6220300000023</v>
      </c>
    </row>
    <row r="12" spans="1:8" outlineLevel="2" x14ac:dyDescent="0.3">
      <c r="A12" s="34" t="s">
        <v>379</v>
      </c>
      <c r="B12" t="s">
        <v>51</v>
      </c>
      <c r="C12" s="22" t="s">
        <v>51</v>
      </c>
      <c r="D12" s="22">
        <v>2058</v>
      </c>
      <c r="E12" s="22">
        <v>2192</v>
      </c>
      <c r="F12" s="1">
        <v>534.66999999999985</v>
      </c>
      <c r="G12" s="1">
        <v>243382.29000000018</v>
      </c>
      <c r="H12" s="35">
        <v>4746.3518000000013</v>
      </c>
    </row>
    <row r="13" spans="1:8" outlineLevel="2" x14ac:dyDescent="0.3">
      <c r="A13" s="34" t="s">
        <v>379</v>
      </c>
      <c r="B13" t="s">
        <v>222</v>
      </c>
      <c r="C13" s="22" t="s">
        <v>66</v>
      </c>
      <c r="D13" s="22">
        <v>735</v>
      </c>
      <c r="E13" s="22">
        <v>774</v>
      </c>
      <c r="F13" s="1">
        <v>152.9700000000002</v>
      </c>
      <c r="G13" s="1">
        <v>68207.570000000007</v>
      </c>
      <c r="H13" s="35">
        <v>1290.4595499999998</v>
      </c>
    </row>
    <row r="14" spans="1:8" outlineLevel="2" x14ac:dyDescent="0.3">
      <c r="A14" s="34" t="s">
        <v>379</v>
      </c>
      <c r="B14" t="s">
        <v>219</v>
      </c>
      <c r="C14" s="22" t="s">
        <v>71</v>
      </c>
      <c r="D14" s="22">
        <v>705</v>
      </c>
      <c r="E14" s="22">
        <v>774</v>
      </c>
      <c r="F14" s="1">
        <v>158.04999999999998</v>
      </c>
      <c r="G14" s="1">
        <v>72918.739999999991</v>
      </c>
      <c r="H14" s="35">
        <v>1464.3203799999985</v>
      </c>
    </row>
    <row r="15" spans="1:8" outlineLevel="2" x14ac:dyDescent="0.3">
      <c r="A15" s="34" t="s">
        <v>379</v>
      </c>
      <c r="B15" t="s">
        <v>48</v>
      </c>
      <c r="C15" s="22" t="s">
        <v>59</v>
      </c>
      <c r="D15" s="22">
        <v>746</v>
      </c>
      <c r="E15" s="22">
        <v>769</v>
      </c>
      <c r="F15" s="1">
        <v>209.44999999999987</v>
      </c>
      <c r="G15" s="1">
        <v>100676.24000000002</v>
      </c>
      <c r="H15" s="35">
        <v>2267.0278200000002</v>
      </c>
    </row>
    <row r="16" spans="1:8" outlineLevel="2" x14ac:dyDescent="0.3">
      <c r="A16" s="34" t="s">
        <v>379</v>
      </c>
      <c r="B16" t="s">
        <v>224</v>
      </c>
      <c r="C16" s="22" t="s">
        <v>61</v>
      </c>
      <c r="D16" s="22">
        <v>689</v>
      </c>
      <c r="E16" s="22">
        <v>729</v>
      </c>
      <c r="F16" s="1">
        <v>172.6400000000001</v>
      </c>
      <c r="G16" s="1">
        <v>79042.62999999999</v>
      </c>
      <c r="H16" s="35">
        <v>1488.1236600000004</v>
      </c>
    </row>
    <row r="17" spans="1:8" outlineLevel="2" x14ac:dyDescent="0.3">
      <c r="A17" s="34" t="s">
        <v>379</v>
      </c>
      <c r="B17" t="s">
        <v>50</v>
      </c>
      <c r="C17" s="22" t="s">
        <v>62</v>
      </c>
      <c r="D17" s="22">
        <v>764</v>
      </c>
      <c r="E17" s="22">
        <v>901</v>
      </c>
      <c r="F17" s="1">
        <v>131.91000000000008</v>
      </c>
      <c r="G17" s="1">
        <v>61628.929999999993</v>
      </c>
      <c r="H17" s="35">
        <v>1155.1295800000014</v>
      </c>
    </row>
    <row r="18" spans="1:8" outlineLevel="2" x14ac:dyDescent="0.3">
      <c r="A18" s="34" t="s">
        <v>379</v>
      </c>
      <c r="B18" t="s">
        <v>54</v>
      </c>
      <c r="C18" s="22" t="s">
        <v>65</v>
      </c>
      <c r="D18" s="22">
        <v>450</v>
      </c>
      <c r="E18" s="22">
        <v>479</v>
      </c>
      <c r="F18" s="1">
        <v>78.960000000000008</v>
      </c>
      <c r="G18" s="1">
        <v>36843.009999999987</v>
      </c>
      <c r="H18" s="35">
        <v>691.85581999999965</v>
      </c>
    </row>
    <row r="19" spans="1:8" outlineLevel="2" x14ac:dyDescent="0.3">
      <c r="A19" s="34" t="s">
        <v>379</v>
      </c>
      <c r="B19" t="s">
        <v>79</v>
      </c>
      <c r="C19" s="22" t="s">
        <v>80</v>
      </c>
      <c r="D19" s="22">
        <v>149</v>
      </c>
      <c r="E19" s="22">
        <v>158</v>
      </c>
      <c r="F19" s="1">
        <v>36.530000000000015</v>
      </c>
      <c r="G19" s="1">
        <v>17356.669999999998</v>
      </c>
      <c r="H19" s="35">
        <v>339.69419000000005</v>
      </c>
    </row>
    <row r="20" spans="1:8" outlineLevel="2" x14ac:dyDescent="0.3">
      <c r="A20" s="34" t="s">
        <v>379</v>
      </c>
      <c r="B20" t="s">
        <v>307</v>
      </c>
      <c r="C20" s="22" t="s">
        <v>308</v>
      </c>
      <c r="D20" s="22">
        <v>61</v>
      </c>
      <c r="E20" s="22">
        <v>63</v>
      </c>
      <c r="F20" s="1">
        <v>13.149999999999997</v>
      </c>
      <c r="G20" s="1">
        <v>6084.1500000000005</v>
      </c>
      <c r="H20" s="35">
        <v>118.27415000000001</v>
      </c>
    </row>
    <row r="21" spans="1:8" outlineLevel="1" x14ac:dyDescent="0.3">
      <c r="A21" s="108" t="s">
        <v>380</v>
      </c>
      <c r="B21" s="40"/>
      <c r="C21" s="41"/>
      <c r="D21" s="41">
        <f>SUBTOTAL(9,D2:D20)</f>
        <v>180741</v>
      </c>
      <c r="E21" s="41">
        <f>SUBTOTAL(9,E2:E20)</f>
        <v>209673</v>
      </c>
      <c r="F21" s="42">
        <f>SUBTOTAL(9,F2:F20)</f>
        <v>32408.130000000499</v>
      </c>
      <c r="G21" s="42">
        <f>SUBTOTAL(9,G2:G20)</f>
        <v>15169446.360000022</v>
      </c>
      <c r="H21" s="43">
        <f>SUBTOTAL(9,H2:H20)</f>
        <v>244098.9018100003</v>
      </c>
    </row>
    <row r="22" spans="1:8" outlineLevel="2" x14ac:dyDescent="0.3">
      <c r="A22" s="29" t="s">
        <v>375</v>
      </c>
      <c r="B22" s="30" t="s">
        <v>53</v>
      </c>
      <c r="C22" s="31" t="s">
        <v>53</v>
      </c>
      <c r="D22" s="31">
        <v>66774</v>
      </c>
      <c r="E22" s="31">
        <v>78798</v>
      </c>
      <c r="F22" s="32">
        <v>11840.420000000264</v>
      </c>
      <c r="G22" s="32">
        <v>5723069.4700000137</v>
      </c>
      <c r="H22" s="33">
        <v>84271.814570000206</v>
      </c>
    </row>
    <row r="23" spans="1:8" outlineLevel="2" x14ac:dyDescent="0.3">
      <c r="A23" s="29" t="s">
        <v>375</v>
      </c>
      <c r="B23" s="30" t="s">
        <v>55</v>
      </c>
      <c r="C23" s="31" t="s">
        <v>68</v>
      </c>
      <c r="D23" s="31">
        <v>57185</v>
      </c>
      <c r="E23" s="31">
        <v>69221</v>
      </c>
      <c r="F23" s="32">
        <v>8960.3400000000074</v>
      </c>
      <c r="G23" s="32">
        <v>4187579.1799999936</v>
      </c>
      <c r="H23" s="33">
        <v>66962.203290000005</v>
      </c>
    </row>
    <row r="24" spans="1:8" outlineLevel="2" x14ac:dyDescent="0.3">
      <c r="A24" s="29" t="s">
        <v>375</v>
      </c>
      <c r="B24" s="30" t="s">
        <v>52</v>
      </c>
      <c r="C24" s="31" t="s">
        <v>63</v>
      </c>
      <c r="D24" s="31">
        <v>33815</v>
      </c>
      <c r="E24" s="31">
        <v>37813</v>
      </c>
      <c r="F24" s="32">
        <v>7776.9500000001881</v>
      </c>
      <c r="G24" s="32">
        <v>3658812.430000009</v>
      </c>
      <c r="H24" s="33">
        <v>60254.611180000007</v>
      </c>
    </row>
    <row r="25" spans="1:8" outlineLevel="2" x14ac:dyDescent="0.3">
      <c r="A25" s="29" t="s">
        <v>375</v>
      </c>
      <c r="B25" s="30" t="s">
        <v>217</v>
      </c>
      <c r="C25" s="31" t="s">
        <v>70</v>
      </c>
      <c r="D25" s="31">
        <v>6665</v>
      </c>
      <c r="E25" s="31">
        <v>7248</v>
      </c>
      <c r="F25" s="32">
        <v>1353.9099999999978</v>
      </c>
      <c r="G25" s="32">
        <v>662290.50999999931</v>
      </c>
      <c r="H25" s="33">
        <v>11225.836989999994</v>
      </c>
    </row>
    <row r="26" spans="1:8" outlineLevel="2" x14ac:dyDescent="0.3">
      <c r="A26" s="29" t="s">
        <v>375</v>
      </c>
      <c r="B26" s="30" t="s">
        <v>218</v>
      </c>
      <c r="C26" s="31" t="s">
        <v>64</v>
      </c>
      <c r="D26" s="31">
        <v>2110</v>
      </c>
      <c r="E26" s="31">
        <v>2342</v>
      </c>
      <c r="F26" s="32">
        <v>326.26999999999947</v>
      </c>
      <c r="G26" s="32">
        <v>155137.41999999987</v>
      </c>
      <c r="H26" s="33">
        <v>2696.1505699999998</v>
      </c>
    </row>
    <row r="27" spans="1:8" outlineLevel="2" x14ac:dyDescent="0.3">
      <c r="A27" s="29" t="s">
        <v>375</v>
      </c>
      <c r="B27" s="30" t="s">
        <v>221</v>
      </c>
      <c r="C27" s="31" t="s">
        <v>58</v>
      </c>
      <c r="D27" s="31">
        <v>3938</v>
      </c>
      <c r="E27" s="31">
        <v>4240</v>
      </c>
      <c r="F27" s="32">
        <v>970.4699999999973</v>
      </c>
      <c r="G27" s="32">
        <v>461382.96999999956</v>
      </c>
      <c r="H27" s="33">
        <v>8931.9325700000099</v>
      </c>
    </row>
    <row r="28" spans="1:8" outlineLevel="2" x14ac:dyDescent="0.3">
      <c r="A28" s="29" t="s">
        <v>375</v>
      </c>
      <c r="B28" s="30" t="s">
        <v>303</v>
      </c>
      <c r="C28" s="31" t="s">
        <v>306</v>
      </c>
      <c r="D28" s="31">
        <v>346</v>
      </c>
      <c r="E28" s="31">
        <v>378</v>
      </c>
      <c r="F28" s="32">
        <v>58.230000000000032</v>
      </c>
      <c r="G28" s="32">
        <v>28205.45</v>
      </c>
      <c r="H28" s="33">
        <v>492.16980000000024</v>
      </c>
    </row>
    <row r="29" spans="1:8" outlineLevel="2" x14ac:dyDescent="0.3">
      <c r="A29" s="29" t="s">
        <v>375</v>
      </c>
      <c r="B29" s="30" t="s">
        <v>220</v>
      </c>
      <c r="C29" s="31" t="s">
        <v>67</v>
      </c>
      <c r="D29" s="31">
        <v>805</v>
      </c>
      <c r="E29" s="31">
        <v>918</v>
      </c>
      <c r="F29" s="32">
        <v>124.95000000000007</v>
      </c>
      <c r="G29" s="32">
        <v>59188.800000000025</v>
      </c>
      <c r="H29" s="33">
        <v>1108.9976800000002</v>
      </c>
    </row>
    <row r="30" spans="1:8" outlineLevel="2" x14ac:dyDescent="0.3">
      <c r="A30" s="29" t="s">
        <v>375</v>
      </c>
      <c r="B30" s="30" t="s">
        <v>223</v>
      </c>
      <c r="C30" s="31" t="s">
        <v>69</v>
      </c>
      <c r="D30" s="31">
        <v>3391</v>
      </c>
      <c r="E30" s="31">
        <v>3809</v>
      </c>
      <c r="F30" s="32">
        <v>1106.729999999998</v>
      </c>
      <c r="G30" s="32">
        <v>531982.46000000008</v>
      </c>
      <c r="H30" s="33">
        <v>11875.506959999993</v>
      </c>
    </row>
    <row r="31" spans="1:8" outlineLevel="2" x14ac:dyDescent="0.3">
      <c r="A31" s="29" t="s">
        <v>375</v>
      </c>
      <c r="B31" s="30" t="s">
        <v>49</v>
      </c>
      <c r="C31" s="31" t="s">
        <v>60</v>
      </c>
      <c r="D31" s="31">
        <v>1938</v>
      </c>
      <c r="E31" s="31">
        <v>2144</v>
      </c>
      <c r="F31" s="32">
        <v>295.45</v>
      </c>
      <c r="G31" s="32">
        <v>137472.68999999997</v>
      </c>
      <c r="H31" s="33">
        <v>2550.7995199999982</v>
      </c>
    </row>
    <row r="32" spans="1:8" outlineLevel="2" x14ac:dyDescent="0.3">
      <c r="A32" s="29" t="s">
        <v>375</v>
      </c>
      <c r="B32" s="30" t="s">
        <v>51</v>
      </c>
      <c r="C32" s="31" t="s">
        <v>51</v>
      </c>
      <c r="D32" s="31">
        <v>1849</v>
      </c>
      <c r="E32" s="31">
        <v>1974</v>
      </c>
      <c r="F32" s="32">
        <v>460.63999999999953</v>
      </c>
      <c r="G32" s="32">
        <v>213166.51000000004</v>
      </c>
      <c r="H32" s="33">
        <v>4536.5660599999992</v>
      </c>
    </row>
    <row r="33" spans="1:8" outlineLevel="2" x14ac:dyDescent="0.3">
      <c r="A33" s="29" t="s">
        <v>375</v>
      </c>
      <c r="B33" s="30" t="s">
        <v>222</v>
      </c>
      <c r="C33" s="31" t="s">
        <v>66</v>
      </c>
      <c r="D33" s="31">
        <v>752</v>
      </c>
      <c r="E33" s="31">
        <v>792</v>
      </c>
      <c r="F33" s="32">
        <v>157.95000000000005</v>
      </c>
      <c r="G33" s="32">
        <v>71305.87999999999</v>
      </c>
      <c r="H33" s="33">
        <v>1324.0621299999991</v>
      </c>
    </row>
    <row r="34" spans="1:8" outlineLevel="2" x14ac:dyDescent="0.3">
      <c r="A34" s="29" t="s">
        <v>375</v>
      </c>
      <c r="B34" s="30" t="s">
        <v>219</v>
      </c>
      <c r="C34" s="31" t="s">
        <v>71</v>
      </c>
      <c r="D34" s="31">
        <v>702</v>
      </c>
      <c r="E34" s="31">
        <v>768</v>
      </c>
      <c r="F34" s="32">
        <v>167.56</v>
      </c>
      <c r="G34" s="32">
        <v>78131.309999999969</v>
      </c>
      <c r="H34" s="33">
        <v>1618.6762300000016</v>
      </c>
    </row>
    <row r="35" spans="1:8" outlineLevel="2" x14ac:dyDescent="0.3">
      <c r="A35" s="29" t="s">
        <v>375</v>
      </c>
      <c r="B35" s="30" t="s">
        <v>48</v>
      </c>
      <c r="C35" s="31" t="s">
        <v>59</v>
      </c>
      <c r="D35" s="31">
        <v>686</v>
      </c>
      <c r="E35" s="31">
        <v>710</v>
      </c>
      <c r="F35" s="32">
        <v>186.58</v>
      </c>
      <c r="G35" s="32">
        <v>91758.879999999946</v>
      </c>
      <c r="H35" s="33">
        <v>2257.5952799999995</v>
      </c>
    </row>
    <row r="36" spans="1:8" outlineLevel="2" x14ac:dyDescent="0.3">
      <c r="A36" s="29" t="s">
        <v>375</v>
      </c>
      <c r="B36" s="30" t="s">
        <v>224</v>
      </c>
      <c r="C36" s="31" t="s">
        <v>61</v>
      </c>
      <c r="D36" s="31">
        <v>614</v>
      </c>
      <c r="E36" s="31">
        <v>663</v>
      </c>
      <c r="F36" s="32">
        <v>158.20000000000007</v>
      </c>
      <c r="G36" s="32">
        <v>73661.069999999978</v>
      </c>
      <c r="H36" s="33">
        <v>1376.5128200000008</v>
      </c>
    </row>
    <row r="37" spans="1:8" outlineLevel="2" x14ac:dyDescent="0.3">
      <c r="A37" s="29" t="s">
        <v>375</v>
      </c>
      <c r="B37" s="30" t="s">
        <v>50</v>
      </c>
      <c r="C37" s="31" t="s">
        <v>62</v>
      </c>
      <c r="D37" s="31">
        <v>708</v>
      </c>
      <c r="E37" s="31">
        <v>893</v>
      </c>
      <c r="F37" s="32">
        <v>102.93000000000006</v>
      </c>
      <c r="G37" s="32">
        <v>48275.909999999982</v>
      </c>
      <c r="H37" s="33">
        <v>825.55258999999967</v>
      </c>
    </row>
    <row r="38" spans="1:8" outlineLevel="2" x14ac:dyDescent="0.3">
      <c r="A38" s="29" t="s">
        <v>375</v>
      </c>
      <c r="B38" s="30" t="s">
        <v>54</v>
      </c>
      <c r="C38" s="31" t="s">
        <v>65</v>
      </c>
      <c r="D38" s="31">
        <v>375</v>
      </c>
      <c r="E38" s="31">
        <v>407</v>
      </c>
      <c r="F38" s="32">
        <v>67.720000000000027</v>
      </c>
      <c r="G38" s="32">
        <v>31857.009999999991</v>
      </c>
      <c r="H38" s="33">
        <v>615.58311000000003</v>
      </c>
    </row>
    <row r="39" spans="1:8" outlineLevel="2" x14ac:dyDescent="0.3">
      <c r="A39" s="29" t="s">
        <v>375</v>
      </c>
      <c r="B39" s="30" t="s">
        <v>79</v>
      </c>
      <c r="C39" s="31" t="s">
        <v>80</v>
      </c>
      <c r="D39" s="31">
        <v>134</v>
      </c>
      <c r="E39" s="31">
        <v>143</v>
      </c>
      <c r="F39" s="32">
        <v>31.799999999999997</v>
      </c>
      <c r="G39" s="32">
        <v>15510.839999999998</v>
      </c>
      <c r="H39" s="33">
        <v>320.96663999999993</v>
      </c>
    </row>
    <row r="40" spans="1:8" outlineLevel="2" x14ac:dyDescent="0.3">
      <c r="A40" s="29" t="s">
        <v>375</v>
      </c>
      <c r="B40" s="30" t="s">
        <v>307</v>
      </c>
      <c r="C40" s="31" t="s">
        <v>308</v>
      </c>
      <c r="D40" s="31">
        <v>57</v>
      </c>
      <c r="E40" s="31">
        <v>63</v>
      </c>
      <c r="F40" s="32">
        <v>13.789999999999997</v>
      </c>
      <c r="G40" s="32">
        <v>6267.75</v>
      </c>
      <c r="H40" s="33">
        <v>117.66698000000002</v>
      </c>
    </row>
    <row r="41" spans="1:8" outlineLevel="1" x14ac:dyDescent="0.3">
      <c r="A41" s="107" t="s">
        <v>376</v>
      </c>
      <c r="B41" s="36"/>
      <c r="C41" s="37"/>
      <c r="D41" s="37">
        <f>SUBTOTAL(9,D22:D40)</f>
        <v>182844</v>
      </c>
      <c r="E41" s="37">
        <f t="shared" ref="E41:H41" si="0">SUBTOTAL(9,E22:E40)</f>
        <v>213324</v>
      </c>
      <c r="F41" s="38">
        <f t="shared" si="0"/>
        <v>34160.890000000451</v>
      </c>
      <c r="G41" s="38">
        <f t="shared" si="0"/>
        <v>16235056.540000018</v>
      </c>
      <c r="H41" s="39">
        <f t="shared" si="0"/>
        <v>263363.2049700002</v>
      </c>
    </row>
    <row r="42" spans="1:8" outlineLevel="2" x14ac:dyDescent="0.3">
      <c r="A42" s="34" t="s">
        <v>369</v>
      </c>
      <c r="B42" t="s">
        <v>53</v>
      </c>
      <c r="C42" s="22" t="s">
        <v>53</v>
      </c>
      <c r="D42" s="22">
        <v>68409</v>
      </c>
      <c r="E42" s="22">
        <v>80551</v>
      </c>
      <c r="F42" s="1">
        <v>11866.6400000003</v>
      </c>
      <c r="G42" s="1">
        <v>5742714.2500000317</v>
      </c>
      <c r="H42" s="35">
        <v>84482.339780000228</v>
      </c>
    </row>
    <row r="43" spans="1:8" outlineLevel="2" x14ac:dyDescent="0.3">
      <c r="A43" s="34" t="s">
        <v>369</v>
      </c>
      <c r="B43" t="s">
        <v>55</v>
      </c>
      <c r="C43" s="22" t="s">
        <v>68</v>
      </c>
      <c r="D43" s="22">
        <v>57678</v>
      </c>
      <c r="E43" s="22">
        <v>69855</v>
      </c>
      <c r="F43" s="1">
        <v>8566.9200000000073</v>
      </c>
      <c r="G43" s="1">
        <v>4015622.1200000052</v>
      </c>
      <c r="H43" s="35">
        <v>63878.713449999908</v>
      </c>
    </row>
    <row r="44" spans="1:8" outlineLevel="2" x14ac:dyDescent="0.3">
      <c r="A44" s="34" t="s">
        <v>369</v>
      </c>
      <c r="B44" t="s">
        <v>52</v>
      </c>
      <c r="C44" s="22" t="s">
        <v>63</v>
      </c>
      <c r="D44" s="22">
        <v>31046</v>
      </c>
      <c r="E44" s="22">
        <v>34979</v>
      </c>
      <c r="F44" s="1">
        <v>6796.2800000001707</v>
      </c>
      <c r="G44" s="1">
        <v>3191303.1900000032</v>
      </c>
      <c r="H44" s="35">
        <v>51129.993739999787</v>
      </c>
    </row>
    <row r="45" spans="1:8" outlineLevel="2" x14ac:dyDescent="0.3">
      <c r="A45" s="34" t="s">
        <v>369</v>
      </c>
      <c r="B45" t="s">
        <v>217</v>
      </c>
      <c r="C45" s="22" t="s">
        <v>70</v>
      </c>
      <c r="D45" s="22">
        <v>6201</v>
      </c>
      <c r="E45" s="22">
        <v>6813</v>
      </c>
      <c r="F45" s="1">
        <v>1093.8199999999968</v>
      </c>
      <c r="G45" s="1">
        <v>534331.80000000016</v>
      </c>
      <c r="H45" s="35">
        <v>8857.4275599999874</v>
      </c>
    </row>
    <row r="46" spans="1:8" outlineLevel="2" x14ac:dyDescent="0.3">
      <c r="A46" s="34" t="s">
        <v>369</v>
      </c>
      <c r="B46" t="s">
        <v>218</v>
      </c>
      <c r="C46" s="22" t="s">
        <v>64</v>
      </c>
      <c r="D46" s="22">
        <v>2056</v>
      </c>
      <c r="E46" s="22">
        <v>2303</v>
      </c>
      <c r="F46" s="1">
        <v>298.00999999999948</v>
      </c>
      <c r="G46" s="1">
        <v>141212.87</v>
      </c>
      <c r="H46" s="35">
        <v>2413.552169999999</v>
      </c>
    </row>
    <row r="47" spans="1:8" outlineLevel="2" x14ac:dyDescent="0.3">
      <c r="A47" s="34" t="s">
        <v>369</v>
      </c>
      <c r="B47" t="s">
        <v>221</v>
      </c>
      <c r="C47" s="22" t="s">
        <v>58</v>
      </c>
      <c r="D47" s="22">
        <v>3734</v>
      </c>
      <c r="E47" s="22">
        <v>4032</v>
      </c>
      <c r="F47" s="1">
        <v>869.37999999999749</v>
      </c>
      <c r="G47" s="1">
        <v>412687.92999999953</v>
      </c>
      <c r="H47" s="35">
        <v>7982.6353899999949</v>
      </c>
    </row>
    <row r="48" spans="1:8" outlineLevel="2" x14ac:dyDescent="0.3">
      <c r="A48" s="34" t="s">
        <v>369</v>
      </c>
      <c r="B48" t="s">
        <v>303</v>
      </c>
      <c r="C48" s="22" t="s">
        <v>306</v>
      </c>
      <c r="D48" s="22">
        <v>336</v>
      </c>
      <c r="E48" s="22">
        <v>376</v>
      </c>
      <c r="F48" s="1">
        <v>61.890000000000029</v>
      </c>
      <c r="G48" s="1">
        <v>30032.880000000016</v>
      </c>
      <c r="H48" s="35">
        <v>537.29461999999978</v>
      </c>
    </row>
    <row r="49" spans="1:8" outlineLevel="2" x14ac:dyDescent="0.3">
      <c r="A49" s="34" t="s">
        <v>369</v>
      </c>
      <c r="B49" t="s">
        <v>220</v>
      </c>
      <c r="C49" s="22" t="s">
        <v>67</v>
      </c>
      <c r="D49" s="22">
        <v>924</v>
      </c>
      <c r="E49" s="22">
        <v>1032</v>
      </c>
      <c r="F49" s="1">
        <v>136.6500000000002</v>
      </c>
      <c r="G49" s="1">
        <v>65564.38</v>
      </c>
      <c r="H49" s="35">
        <v>1160.19579</v>
      </c>
    </row>
    <row r="50" spans="1:8" outlineLevel="2" x14ac:dyDescent="0.3">
      <c r="A50" s="34" t="s">
        <v>369</v>
      </c>
      <c r="B50" t="s">
        <v>223</v>
      </c>
      <c r="C50" s="22" t="s">
        <v>69</v>
      </c>
      <c r="D50" s="22">
        <v>3356</v>
      </c>
      <c r="E50" s="22">
        <v>3929</v>
      </c>
      <c r="F50" s="1">
        <v>916.91999999999905</v>
      </c>
      <c r="G50" s="1">
        <v>446706.3000000004</v>
      </c>
      <c r="H50" s="35">
        <v>8504.9771600000058</v>
      </c>
    </row>
    <row r="51" spans="1:8" outlineLevel="2" x14ac:dyDescent="0.3">
      <c r="A51" s="34" t="s">
        <v>369</v>
      </c>
      <c r="B51" t="s">
        <v>49</v>
      </c>
      <c r="C51" s="22" t="s">
        <v>60</v>
      </c>
      <c r="D51" s="22">
        <v>1864</v>
      </c>
      <c r="E51" s="22">
        <v>2069</v>
      </c>
      <c r="F51" s="1">
        <v>263.17</v>
      </c>
      <c r="G51" s="1">
        <v>121951.86000000004</v>
      </c>
      <c r="H51" s="35">
        <v>2255.6329600000013</v>
      </c>
    </row>
    <row r="52" spans="1:8" outlineLevel="2" x14ac:dyDescent="0.3">
      <c r="A52" s="34" t="s">
        <v>369</v>
      </c>
      <c r="B52" t="s">
        <v>51</v>
      </c>
      <c r="C52" s="22" t="s">
        <v>51</v>
      </c>
      <c r="D52" s="22">
        <v>1765</v>
      </c>
      <c r="E52" s="22">
        <v>1884</v>
      </c>
      <c r="F52" s="1">
        <v>419.52999999999906</v>
      </c>
      <c r="G52" s="1">
        <v>193367.91000000012</v>
      </c>
      <c r="H52" s="35">
        <v>3737.8771899999965</v>
      </c>
    </row>
    <row r="53" spans="1:8" outlineLevel="2" x14ac:dyDescent="0.3">
      <c r="A53" s="34" t="s">
        <v>369</v>
      </c>
      <c r="B53" t="s">
        <v>222</v>
      </c>
      <c r="C53" s="22" t="s">
        <v>66</v>
      </c>
      <c r="D53" s="22">
        <v>802</v>
      </c>
      <c r="E53" s="22">
        <v>838</v>
      </c>
      <c r="F53" s="1">
        <v>168.90000000000006</v>
      </c>
      <c r="G53" s="1">
        <v>77302.369999999966</v>
      </c>
      <c r="H53" s="35">
        <v>1429.1668900000002</v>
      </c>
    </row>
    <row r="54" spans="1:8" outlineLevel="2" x14ac:dyDescent="0.3">
      <c r="A54" s="34" t="s">
        <v>369</v>
      </c>
      <c r="B54" t="s">
        <v>219</v>
      </c>
      <c r="C54" s="22" t="s">
        <v>71</v>
      </c>
      <c r="D54" s="22">
        <v>608</v>
      </c>
      <c r="E54" s="22">
        <v>660</v>
      </c>
      <c r="F54" s="1">
        <v>138.12000000000012</v>
      </c>
      <c r="G54" s="1">
        <v>64022.820000000051</v>
      </c>
      <c r="H54" s="35">
        <v>1261.6826299999996</v>
      </c>
    </row>
    <row r="55" spans="1:8" outlineLevel="2" x14ac:dyDescent="0.3">
      <c r="A55" s="34" t="s">
        <v>369</v>
      </c>
      <c r="B55" t="s">
        <v>48</v>
      </c>
      <c r="C55" s="22" t="s">
        <v>59</v>
      </c>
      <c r="D55" s="22">
        <v>634</v>
      </c>
      <c r="E55" s="22">
        <v>656</v>
      </c>
      <c r="F55" s="1">
        <v>173.79999999999998</v>
      </c>
      <c r="G55" s="1">
        <v>85167.089999999982</v>
      </c>
      <c r="H55" s="35">
        <v>1860.2138399999997</v>
      </c>
    </row>
    <row r="56" spans="1:8" outlineLevel="2" x14ac:dyDescent="0.3">
      <c r="A56" s="34" t="s">
        <v>369</v>
      </c>
      <c r="B56" t="s">
        <v>224</v>
      </c>
      <c r="C56" s="22" t="s">
        <v>61</v>
      </c>
      <c r="D56" s="22">
        <v>572</v>
      </c>
      <c r="E56" s="22">
        <v>635</v>
      </c>
      <c r="F56" s="1">
        <v>150.45000000000007</v>
      </c>
      <c r="G56" s="1">
        <v>69647.62</v>
      </c>
      <c r="H56" s="35">
        <v>1260.5338999999999</v>
      </c>
    </row>
    <row r="57" spans="1:8" outlineLevel="2" x14ac:dyDescent="0.3">
      <c r="A57" s="34" t="s">
        <v>369</v>
      </c>
      <c r="B57" t="s">
        <v>50</v>
      </c>
      <c r="C57" s="22" t="s">
        <v>62</v>
      </c>
      <c r="D57" s="22">
        <v>703</v>
      </c>
      <c r="E57" s="22">
        <v>845</v>
      </c>
      <c r="F57" s="1">
        <v>111.21999999999986</v>
      </c>
      <c r="G57" s="1">
        <v>52636.239999999991</v>
      </c>
      <c r="H57" s="35">
        <v>912.07398000000057</v>
      </c>
    </row>
    <row r="58" spans="1:8" outlineLevel="2" x14ac:dyDescent="0.3">
      <c r="A58" s="34" t="s">
        <v>369</v>
      </c>
      <c r="B58" t="s">
        <v>54</v>
      </c>
      <c r="C58" s="22" t="s">
        <v>65</v>
      </c>
      <c r="D58" s="22">
        <v>388</v>
      </c>
      <c r="E58" s="22">
        <v>423</v>
      </c>
      <c r="F58" s="1">
        <v>64.609999999999971</v>
      </c>
      <c r="G58" s="1">
        <v>30617.129999999997</v>
      </c>
      <c r="H58" s="35">
        <v>576.80085999999983</v>
      </c>
    </row>
    <row r="59" spans="1:8" outlineLevel="2" x14ac:dyDescent="0.3">
      <c r="A59" s="34" t="s">
        <v>369</v>
      </c>
      <c r="B59" t="s">
        <v>79</v>
      </c>
      <c r="C59" s="22" t="s">
        <v>80</v>
      </c>
      <c r="D59" s="22">
        <v>99</v>
      </c>
      <c r="E59" s="22">
        <v>105</v>
      </c>
      <c r="F59" s="1">
        <v>11.63999999999999</v>
      </c>
      <c r="G59" s="1">
        <v>5676.36</v>
      </c>
      <c r="H59" s="35">
        <v>110.41412999999997</v>
      </c>
    </row>
    <row r="60" spans="1:8" outlineLevel="2" x14ac:dyDescent="0.3">
      <c r="A60" s="34" t="s">
        <v>369</v>
      </c>
      <c r="B60" t="s">
        <v>307</v>
      </c>
      <c r="C60" s="22" t="s">
        <v>308</v>
      </c>
      <c r="D60" s="22">
        <v>28</v>
      </c>
      <c r="E60" s="22">
        <v>30</v>
      </c>
      <c r="F60" s="1">
        <v>5.35</v>
      </c>
      <c r="G60" s="1">
        <v>2221</v>
      </c>
      <c r="H60" s="35">
        <v>40.425900000000006</v>
      </c>
    </row>
    <row r="61" spans="1:8" outlineLevel="1" x14ac:dyDescent="0.3">
      <c r="A61" s="108" t="s">
        <v>370</v>
      </c>
      <c r="B61" s="40"/>
      <c r="C61" s="41"/>
      <c r="D61" s="41">
        <f>SUBTOTAL(9,D42:D60)</f>
        <v>181203</v>
      </c>
      <c r="E61" s="41">
        <f>SUBTOTAL(9,E42:E60)</f>
        <v>212015</v>
      </c>
      <c r="F61" s="42">
        <f>SUBTOTAL(9,F42:F60)</f>
        <v>32113.300000000465</v>
      </c>
      <c r="G61" s="42">
        <f>SUBTOTAL(9,G42:G60)</f>
        <v>15282786.12000004</v>
      </c>
      <c r="H61" s="43">
        <f>SUBTOTAL(9,H42:H60)</f>
        <v>242391.95193999985</v>
      </c>
    </row>
    <row r="62" spans="1:8" outlineLevel="2" x14ac:dyDescent="0.3">
      <c r="A62" s="29" t="s">
        <v>365</v>
      </c>
      <c r="B62" s="30" t="s">
        <v>53</v>
      </c>
      <c r="C62" s="31" t="s">
        <v>53</v>
      </c>
      <c r="D62" s="31">
        <v>66646</v>
      </c>
      <c r="E62" s="31">
        <v>78931</v>
      </c>
      <c r="F62" s="32">
        <v>12140.890000000278</v>
      </c>
      <c r="G62" s="32">
        <v>5838461.4400000153</v>
      </c>
      <c r="H62" s="33">
        <v>85720.192230000335</v>
      </c>
    </row>
    <row r="63" spans="1:8" outlineLevel="2" x14ac:dyDescent="0.3">
      <c r="A63" s="29" t="s">
        <v>365</v>
      </c>
      <c r="B63" s="30" t="s">
        <v>55</v>
      </c>
      <c r="C63" s="31" t="s">
        <v>68</v>
      </c>
      <c r="D63" s="31">
        <v>53799</v>
      </c>
      <c r="E63" s="31">
        <v>65814</v>
      </c>
      <c r="F63" s="32">
        <v>8383.15</v>
      </c>
      <c r="G63" s="32">
        <v>3916119.569999998</v>
      </c>
      <c r="H63" s="33">
        <v>62225.905249999931</v>
      </c>
    </row>
    <row r="64" spans="1:8" outlineLevel="2" x14ac:dyDescent="0.3">
      <c r="A64" s="29" t="s">
        <v>365</v>
      </c>
      <c r="B64" s="30" t="s">
        <v>52</v>
      </c>
      <c r="C64" s="31" t="s">
        <v>63</v>
      </c>
      <c r="D64" s="31">
        <v>29890</v>
      </c>
      <c r="E64" s="31">
        <v>33441</v>
      </c>
      <c r="F64" s="32">
        <v>6802.6600000001572</v>
      </c>
      <c r="G64" s="32">
        <v>3177212.9600000009</v>
      </c>
      <c r="H64" s="33">
        <v>50667.873999999814</v>
      </c>
    </row>
    <row r="65" spans="1:8" outlineLevel="2" x14ac:dyDescent="0.3">
      <c r="A65" s="29" t="s">
        <v>365</v>
      </c>
      <c r="B65" s="30" t="s">
        <v>217</v>
      </c>
      <c r="C65" s="31" t="s">
        <v>70</v>
      </c>
      <c r="D65" s="31">
        <v>6222</v>
      </c>
      <c r="E65" s="31">
        <v>6828</v>
      </c>
      <c r="F65" s="32">
        <v>1225.0099999999964</v>
      </c>
      <c r="G65" s="32">
        <v>594709.40000000049</v>
      </c>
      <c r="H65" s="33">
        <v>9797.307520000013</v>
      </c>
    </row>
    <row r="66" spans="1:8" outlineLevel="2" x14ac:dyDescent="0.3">
      <c r="A66" s="29" t="s">
        <v>365</v>
      </c>
      <c r="B66" s="30" t="s">
        <v>218</v>
      </c>
      <c r="C66" s="31" t="s">
        <v>64</v>
      </c>
      <c r="D66" s="31">
        <v>1909</v>
      </c>
      <c r="E66" s="31">
        <v>2129</v>
      </c>
      <c r="F66" s="32">
        <v>283.42</v>
      </c>
      <c r="G66" s="32">
        <v>133989.74000000002</v>
      </c>
      <c r="H66" s="33">
        <v>2296.9342899999979</v>
      </c>
    </row>
    <row r="67" spans="1:8" outlineLevel="2" x14ac:dyDescent="0.3">
      <c r="A67" s="29" t="s">
        <v>365</v>
      </c>
      <c r="B67" s="30" t="s">
        <v>221</v>
      </c>
      <c r="C67" s="31" t="s">
        <v>58</v>
      </c>
      <c r="D67" s="31">
        <v>3396</v>
      </c>
      <c r="E67" s="31">
        <v>3660</v>
      </c>
      <c r="F67" s="32">
        <v>822.79999999999791</v>
      </c>
      <c r="G67" s="32">
        <v>387902.20999999979</v>
      </c>
      <c r="H67" s="33">
        <v>7533.2532900000015</v>
      </c>
    </row>
    <row r="68" spans="1:8" outlineLevel="2" x14ac:dyDescent="0.3">
      <c r="A68" s="29" t="s">
        <v>365</v>
      </c>
      <c r="B68" s="30" t="s">
        <v>303</v>
      </c>
      <c r="C68" s="31" t="s">
        <v>306</v>
      </c>
      <c r="D68" s="31">
        <v>308</v>
      </c>
      <c r="E68" s="31">
        <v>340</v>
      </c>
      <c r="F68" s="32">
        <v>52.57</v>
      </c>
      <c r="G68" s="32">
        <v>24942.83</v>
      </c>
      <c r="H68" s="33">
        <v>444.21038000000004</v>
      </c>
    </row>
    <row r="69" spans="1:8" outlineLevel="2" x14ac:dyDescent="0.3">
      <c r="A69" s="29" t="s">
        <v>365</v>
      </c>
      <c r="B69" s="30" t="s">
        <v>220</v>
      </c>
      <c r="C69" s="31" t="s">
        <v>67</v>
      </c>
      <c r="D69" s="31">
        <v>790</v>
      </c>
      <c r="E69" s="31">
        <v>897</v>
      </c>
      <c r="F69" s="32">
        <v>109.21999999999997</v>
      </c>
      <c r="G69" s="32">
        <v>51774.210000000021</v>
      </c>
      <c r="H69" s="33">
        <v>916.06795000000022</v>
      </c>
    </row>
    <row r="70" spans="1:8" outlineLevel="2" x14ac:dyDescent="0.3">
      <c r="A70" s="29" t="s">
        <v>365</v>
      </c>
      <c r="B70" s="30" t="s">
        <v>223</v>
      </c>
      <c r="C70" s="31" t="s">
        <v>69</v>
      </c>
      <c r="D70" s="31">
        <v>3358</v>
      </c>
      <c r="E70" s="31">
        <v>3847</v>
      </c>
      <c r="F70" s="32">
        <v>1294.8099999999949</v>
      </c>
      <c r="G70" s="32">
        <v>621608.43999999994</v>
      </c>
      <c r="H70" s="33">
        <v>11474.466040000003</v>
      </c>
    </row>
    <row r="71" spans="1:8" outlineLevel="2" x14ac:dyDescent="0.3">
      <c r="A71" s="29" t="s">
        <v>365</v>
      </c>
      <c r="B71" s="30" t="s">
        <v>49</v>
      </c>
      <c r="C71" s="31" t="s">
        <v>60</v>
      </c>
      <c r="D71" s="31">
        <v>1827</v>
      </c>
      <c r="E71" s="31">
        <v>2042</v>
      </c>
      <c r="F71" s="32">
        <v>260.16000000000003</v>
      </c>
      <c r="G71" s="32">
        <v>119562.55999999998</v>
      </c>
      <c r="H71" s="33">
        <v>2178.9288500000002</v>
      </c>
    </row>
    <row r="72" spans="1:8" outlineLevel="2" x14ac:dyDescent="0.3">
      <c r="A72" s="29" t="s">
        <v>365</v>
      </c>
      <c r="B72" s="30" t="s">
        <v>51</v>
      </c>
      <c r="C72" s="31" t="s">
        <v>51</v>
      </c>
      <c r="D72" s="31">
        <v>1604</v>
      </c>
      <c r="E72" s="31">
        <v>1703</v>
      </c>
      <c r="F72" s="32">
        <v>411.66999999999916</v>
      </c>
      <c r="G72" s="32">
        <v>189851.03000000009</v>
      </c>
      <c r="H72" s="33">
        <v>3659.973509999998</v>
      </c>
    </row>
    <row r="73" spans="1:8" outlineLevel="2" x14ac:dyDescent="0.3">
      <c r="A73" s="29" t="s">
        <v>365</v>
      </c>
      <c r="B73" s="30" t="s">
        <v>222</v>
      </c>
      <c r="C73" s="31" t="s">
        <v>66</v>
      </c>
      <c r="D73" s="31">
        <v>691</v>
      </c>
      <c r="E73" s="31">
        <v>730</v>
      </c>
      <c r="F73" s="32">
        <v>163.77999999999994</v>
      </c>
      <c r="G73" s="32">
        <v>74495.700000000012</v>
      </c>
      <c r="H73" s="33">
        <v>1381.0204899999997</v>
      </c>
    </row>
    <row r="74" spans="1:8" outlineLevel="2" x14ac:dyDescent="0.3">
      <c r="A74" s="29" t="s">
        <v>365</v>
      </c>
      <c r="B74" s="30" t="s">
        <v>219</v>
      </c>
      <c r="C74" s="31" t="s">
        <v>71</v>
      </c>
      <c r="D74" s="31">
        <v>556</v>
      </c>
      <c r="E74" s="31">
        <v>614</v>
      </c>
      <c r="F74" s="32">
        <v>125.4</v>
      </c>
      <c r="G74" s="32">
        <v>57837.539999999979</v>
      </c>
      <c r="H74" s="33">
        <v>1144.2805499999997</v>
      </c>
    </row>
    <row r="75" spans="1:8" outlineLevel="2" x14ac:dyDescent="0.3">
      <c r="A75" s="29" t="s">
        <v>365</v>
      </c>
      <c r="B75" s="30" t="s">
        <v>48</v>
      </c>
      <c r="C75" s="31" t="s">
        <v>59</v>
      </c>
      <c r="D75" s="31">
        <v>593</v>
      </c>
      <c r="E75" s="31">
        <v>614</v>
      </c>
      <c r="F75" s="32">
        <v>170.29000000000002</v>
      </c>
      <c r="G75" s="32">
        <v>83212.280000000028</v>
      </c>
      <c r="H75" s="33">
        <v>1845.7375699999998</v>
      </c>
    </row>
    <row r="76" spans="1:8" outlineLevel="2" x14ac:dyDescent="0.3">
      <c r="A76" s="29" t="s">
        <v>365</v>
      </c>
      <c r="B76" s="30" t="s">
        <v>224</v>
      </c>
      <c r="C76" s="31" t="s">
        <v>61</v>
      </c>
      <c r="D76" s="31">
        <v>498</v>
      </c>
      <c r="E76" s="31">
        <v>544</v>
      </c>
      <c r="F76" s="32">
        <v>126.17999999999994</v>
      </c>
      <c r="G76" s="32">
        <v>58308.649999999994</v>
      </c>
      <c r="H76" s="33">
        <v>1052.7365900000004</v>
      </c>
    </row>
    <row r="77" spans="1:8" outlineLevel="2" x14ac:dyDescent="0.3">
      <c r="A77" s="29" t="s">
        <v>365</v>
      </c>
      <c r="B77" s="30" t="s">
        <v>50</v>
      </c>
      <c r="C77" s="31" t="s">
        <v>62</v>
      </c>
      <c r="D77" s="31">
        <v>563</v>
      </c>
      <c r="E77" s="31">
        <v>725</v>
      </c>
      <c r="F77" s="32">
        <v>86.650000000000063</v>
      </c>
      <c r="G77" s="32">
        <v>40099.200000000004</v>
      </c>
      <c r="H77" s="33">
        <v>694.30753000000038</v>
      </c>
    </row>
    <row r="78" spans="1:8" outlineLevel="2" x14ac:dyDescent="0.3">
      <c r="A78" s="29" t="s">
        <v>365</v>
      </c>
      <c r="B78" s="30" t="s">
        <v>54</v>
      </c>
      <c r="C78" s="31" t="s">
        <v>65</v>
      </c>
      <c r="D78" s="31">
        <v>294</v>
      </c>
      <c r="E78" s="31">
        <v>324</v>
      </c>
      <c r="F78" s="32">
        <v>54.169999999999995</v>
      </c>
      <c r="G78" s="32">
        <v>25334.57</v>
      </c>
      <c r="H78" s="33">
        <v>476.78064999999981</v>
      </c>
    </row>
    <row r="79" spans="1:8" outlineLevel="2" x14ac:dyDescent="0.3">
      <c r="A79" s="29" t="s">
        <v>365</v>
      </c>
      <c r="B79" s="30" t="s">
        <v>79</v>
      </c>
      <c r="C79" s="31" t="s">
        <v>80</v>
      </c>
      <c r="D79" s="31">
        <v>88</v>
      </c>
      <c r="E79" s="31">
        <v>93</v>
      </c>
      <c r="F79" s="32">
        <v>17.659999999999993</v>
      </c>
      <c r="G79" s="32">
        <v>8404.89</v>
      </c>
      <c r="H79" s="33">
        <v>175.09766000000005</v>
      </c>
    </row>
    <row r="80" spans="1:8" outlineLevel="2" x14ac:dyDescent="0.3">
      <c r="A80" s="29" t="s">
        <v>365</v>
      </c>
      <c r="B80" s="30" t="s">
        <v>307</v>
      </c>
      <c r="C80" s="31" t="s">
        <v>308</v>
      </c>
      <c r="D80" s="31">
        <v>22</v>
      </c>
      <c r="E80" s="31">
        <v>24</v>
      </c>
      <c r="F80" s="32">
        <v>4.4400000000000004</v>
      </c>
      <c r="G80" s="32">
        <v>2041.75</v>
      </c>
      <c r="H80" s="33">
        <v>37.409659999999995</v>
      </c>
    </row>
    <row r="81" spans="1:8" outlineLevel="1" x14ac:dyDescent="0.3">
      <c r="A81" s="107" t="s">
        <v>366</v>
      </c>
      <c r="B81" s="36"/>
      <c r="C81" s="37"/>
      <c r="D81" s="37">
        <f>SUBTOTAL(9,D62:D80)</f>
        <v>173054</v>
      </c>
      <c r="E81" s="37">
        <f>SUBTOTAL(9,E62:E80)</f>
        <v>203300</v>
      </c>
      <c r="F81" s="38">
        <f>SUBTOTAL(9,F62:F80)</f>
        <v>32534.930000000419</v>
      </c>
      <c r="G81" s="38">
        <f>SUBTOTAL(9,G62:G80)</f>
        <v>15405868.970000012</v>
      </c>
      <c r="H81" s="39">
        <f>SUBTOTAL(9,H62:H80)</f>
        <v>243722.48401000007</v>
      </c>
    </row>
    <row r="82" spans="1:8" outlineLevel="2" x14ac:dyDescent="0.3">
      <c r="A82" s="34" t="s">
        <v>304</v>
      </c>
      <c r="B82" t="s">
        <v>53</v>
      </c>
      <c r="C82" s="22" t="s">
        <v>53</v>
      </c>
      <c r="D82" s="22">
        <v>62109</v>
      </c>
      <c r="E82" s="22">
        <v>72311</v>
      </c>
      <c r="F82" s="1">
        <v>10322.430000000355</v>
      </c>
      <c r="G82" s="1">
        <v>4913422.7900000094</v>
      </c>
      <c r="H82" s="35">
        <v>71067.855149999843</v>
      </c>
    </row>
    <row r="83" spans="1:8" outlineLevel="2" x14ac:dyDescent="0.3">
      <c r="A83" s="34" t="s">
        <v>304</v>
      </c>
      <c r="B83" t="s">
        <v>55</v>
      </c>
      <c r="C83" s="22" t="s">
        <v>68</v>
      </c>
      <c r="D83" s="22">
        <v>46483</v>
      </c>
      <c r="E83" s="22">
        <v>55828</v>
      </c>
      <c r="F83" s="1">
        <v>6801.9300000000067</v>
      </c>
      <c r="G83" s="1">
        <v>3140250.1200000006</v>
      </c>
      <c r="H83" s="35">
        <v>49433.938340000022</v>
      </c>
    </row>
    <row r="84" spans="1:8" outlineLevel="2" x14ac:dyDescent="0.3">
      <c r="A84" s="34" t="s">
        <v>304</v>
      </c>
      <c r="B84" t="s">
        <v>52</v>
      </c>
      <c r="C84" s="22" t="s">
        <v>63</v>
      </c>
      <c r="D84" s="22">
        <v>27949</v>
      </c>
      <c r="E84" s="22">
        <v>30980</v>
      </c>
      <c r="F84" s="1">
        <v>6117.7500000001573</v>
      </c>
      <c r="G84" s="1">
        <v>2822887.6400000053</v>
      </c>
      <c r="H84" s="35">
        <v>44386.18248000001</v>
      </c>
    </row>
    <row r="85" spans="1:8" outlineLevel="2" x14ac:dyDescent="0.3">
      <c r="A85" s="34" t="s">
        <v>304</v>
      </c>
      <c r="B85" t="s">
        <v>217</v>
      </c>
      <c r="C85" s="22" t="s">
        <v>70</v>
      </c>
      <c r="D85" s="22">
        <v>6258</v>
      </c>
      <c r="E85" s="22">
        <v>6811</v>
      </c>
      <c r="F85" s="1">
        <v>1174.6999999999953</v>
      </c>
      <c r="G85" s="1">
        <v>566776.72999999928</v>
      </c>
      <c r="H85" s="35">
        <v>9237.987200000005</v>
      </c>
    </row>
    <row r="86" spans="1:8" outlineLevel="2" x14ac:dyDescent="0.3">
      <c r="A86" s="34" t="s">
        <v>304</v>
      </c>
      <c r="B86" t="s">
        <v>218</v>
      </c>
      <c r="C86" s="22" t="s">
        <v>64</v>
      </c>
      <c r="D86" s="22">
        <v>1809</v>
      </c>
      <c r="E86" s="22">
        <v>2020</v>
      </c>
      <c r="F86" s="1">
        <v>265.02</v>
      </c>
      <c r="G86" s="1">
        <v>125855.04000000001</v>
      </c>
      <c r="H86" s="35">
        <v>2160.2028800000003</v>
      </c>
    </row>
    <row r="87" spans="1:8" outlineLevel="2" x14ac:dyDescent="0.3">
      <c r="A87" s="34" t="s">
        <v>304</v>
      </c>
      <c r="B87" t="s">
        <v>221</v>
      </c>
      <c r="C87" s="22" t="s">
        <v>58</v>
      </c>
      <c r="D87" s="22">
        <v>3117</v>
      </c>
      <c r="E87" s="22">
        <v>3342</v>
      </c>
      <c r="F87" s="1">
        <v>752.26999999999725</v>
      </c>
      <c r="G87" s="1">
        <v>351094.56999999989</v>
      </c>
      <c r="H87" s="35">
        <v>6797.3937600000045</v>
      </c>
    </row>
    <row r="88" spans="1:8" outlineLevel="2" x14ac:dyDescent="0.3">
      <c r="A88" s="34" t="s">
        <v>304</v>
      </c>
      <c r="B88" t="s">
        <v>303</v>
      </c>
      <c r="C88" s="22" t="s">
        <v>306</v>
      </c>
      <c r="D88" s="22">
        <v>265</v>
      </c>
      <c r="E88" s="22">
        <v>293</v>
      </c>
      <c r="F88" s="1">
        <v>49</v>
      </c>
      <c r="G88" s="1">
        <v>23118.620000000006</v>
      </c>
      <c r="H88" s="35">
        <v>418.39588999999984</v>
      </c>
    </row>
    <row r="89" spans="1:8" outlineLevel="2" x14ac:dyDescent="0.3">
      <c r="A89" s="34" t="s">
        <v>304</v>
      </c>
      <c r="B89" t="s">
        <v>220</v>
      </c>
      <c r="C89" s="22" t="s">
        <v>67</v>
      </c>
      <c r="D89" s="22">
        <v>611</v>
      </c>
      <c r="E89" s="22">
        <v>692</v>
      </c>
      <c r="F89" s="1">
        <v>90.480000000000132</v>
      </c>
      <c r="G89" s="1">
        <v>42193.94</v>
      </c>
      <c r="H89" s="35">
        <v>746.92448999999999</v>
      </c>
    </row>
    <row r="90" spans="1:8" outlineLevel="2" x14ac:dyDescent="0.3">
      <c r="A90" s="34" t="s">
        <v>304</v>
      </c>
      <c r="B90" t="s">
        <v>223</v>
      </c>
      <c r="C90" s="22" t="s">
        <v>69</v>
      </c>
      <c r="D90" s="22">
        <v>3051</v>
      </c>
      <c r="E90" s="22">
        <v>3426</v>
      </c>
      <c r="F90" s="1">
        <v>1079.6999999999973</v>
      </c>
      <c r="G90" s="1">
        <v>508351.31999999954</v>
      </c>
      <c r="H90" s="35">
        <v>9237.9228999999959</v>
      </c>
    </row>
    <row r="91" spans="1:8" outlineLevel="2" x14ac:dyDescent="0.3">
      <c r="A91" s="34" t="s">
        <v>304</v>
      </c>
      <c r="B91" t="s">
        <v>49</v>
      </c>
      <c r="C91" s="22" t="s">
        <v>60</v>
      </c>
      <c r="D91" s="22">
        <v>1816</v>
      </c>
      <c r="E91" s="22">
        <v>1999</v>
      </c>
      <c r="F91" s="1">
        <v>326.06999999999994</v>
      </c>
      <c r="G91" s="1">
        <v>148219.23000000001</v>
      </c>
      <c r="H91" s="35">
        <v>2680.2478599999999</v>
      </c>
    </row>
    <row r="92" spans="1:8" outlineLevel="2" x14ac:dyDescent="0.3">
      <c r="A92" s="34" t="s">
        <v>304</v>
      </c>
      <c r="B92" t="s">
        <v>51</v>
      </c>
      <c r="C92" s="22" t="s">
        <v>51</v>
      </c>
      <c r="D92" s="22">
        <v>1431</v>
      </c>
      <c r="E92" s="22">
        <v>1512</v>
      </c>
      <c r="F92" s="1">
        <v>363.37999999999954</v>
      </c>
      <c r="G92" s="1">
        <v>165293.41</v>
      </c>
      <c r="H92" s="35">
        <v>3155.4876700000027</v>
      </c>
    </row>
    <row r="93" spans="1:8" outlineLevel="2" x14ac:dyDescent="0.3">
      <c r="A93" s="34" t="s">
        <v>304</v>
      </c>
      <c r="B93" t="s">
        <v>222</v>
      </c>
      <c r="C93" s="22" t="s">
        <v>66</v>
      </c>
      <c r="D93" s="22">
        <v>514</v>
      </c>
      <c r="E93" s="22">
        <v>547</v>
      </c>
      <c r="F93" s="1">
        <v>104.44</v>
      </c>
      <c r="G93" s="1">
        <v>46942.639999999992</v>
      </c>
      <c r="H93" s="35">
        <v>873.50033999999994</v>
      </c>
    </row>
    <row r="94" spans="1:8" outlineLevel="2" x14ac:dyDescent="0.3">
      <c r="A94" s="34" t="s">
        <v>304</v>
      </c>
      <c r="B94" t="s">
        <v>219</v>
      </c>
      <c r="C94" s="22" t="s">
        <v>71</v>
      </c>
      <c r="D94" s="22">
        <v>477</v>
      </c>
      <c r="E94" s="22">
        <v>519</v>
      </c>
      <c r="F94" s="1">
        <v>106.0800000000001</v>
      </c>
      <c r="G94" s="1">
        <v>48466.13</v>
      </c>
      <c r="H94" s="35">
        <v>948.41705000000059</v>
      </c>
    </row>
    <row r="95" spans="1:8" outlineLevel="2" x14ac:dyDescent="0.3">
      <c r="A95" s="34" t="s">
        <v>304</v>
      </c>
      <c r="B95" t="s">
        <v>48</v>
      </c>
      <c r="C95" s="22" t="s">
        <v>59</v>
      </c>
      <c r="D95" s="22">
        <v>557</v>
      </c>
      <c r="E95" s="22">
        <v>576</v>
      </c>
      <c r="F95" s="1">
        <v>160.59</v>
      </c>
      <c r="G95" s="1">
        <v>78126.75</v>
      </c>
      <c r="H95" s="35">
        <v>1700.3183000000008</v>
      </c>
    </row>
    <row r="96" spans="1:8" outlineLevel="2" x14ac:dyDescent="0.3">
      <c r="A96" s="34" t="s">
        <v>304</v>
      </c>
      <c r="B96" t="s">
        <v>224</v>
      </c>
      <c r="C96" s="22" t="s">
        <v>61</v>
      </c>
      <c r="D96" s="22">
        <v>405</v>
      </c>
      <c r="E96" s="22">
        <v>428</v>
      </c>
      <c r="F96" s="1">
        <v>101.35</v>
      </c>
      <c r="G96" s="1">
        <v>46369.37999999999</v>
      </c>
      <c r="H96" s="35">
        <v>837.87957000000074</v>
      </c>
    </row>
    <row r="97" spans="1:8" outlineLevel="2" x14ac:dyDescent="0.3">
      <c r="A97" s="34" t="s">
        <v>304</v>
      </c>
      <c r="B97" t="s">
        <v>50</v>
      </c>
      <c r="C97" s="22" t="s">
        <v>62</v>
      </c>
      <c r="D97" s="22">
        <v>494</v>
      </c>
      <c r="E97" s="22">
        <v>588</v>
      </c>
      <c r="F97" s="1">
        <v>80.35000000000008</v>
      </c>
      <c r="G97" s="1">
        <v>37343.26999999999</v>
      </c>
      <c r="H97" s="35">
        <v>672.72693999999956</v>
      </c>
    </row>
    <row r="98" spans="1:8" outlineLevel="2" x14ac:dyDescent="0.3">
      <c r="A98" s="34" t="s">
        <v>304</v>
      </c>
      <c r="B98" t="s">
        <v>54</v>
      </c>
      <c r="C98" s="22" t="s">
        <v>65</v>
      </c>
      <c r="D98" s="22">
        <v>234</v>
      </c>
      <c r="E98" s="22">
        <v>251</v>
      </c>
      <c r="F98" s="1">
        <v>45.159999999999989</v>
      </c>
      <c r="G98" s="1">
        <v>20851.03</v>
      </c>
      <c r="H98" s="35">
        <v>374.67579000000012</v>
      </c>
    </row>
    <row r="99" spans="1:8" outlineLevel="2" x14ac:dyDescent="0.3">
      <c r="A99" s="34" t="s">
        <v>304</v>
      </c>
      <c r="B99" t="s">
        <v>79</v>
      </c>
      <c r="C99" s="22" t="s">
        <v>80</v>
      </c>
      <c r="D99" s="22">
        <v>95</v>
      </c>
      <c r="E99" s="22">
        <v>100</v>
      </c>
      <c r="F99" s="1">
        <v>19.730000000000011</v>
      </c>
      <c r="G99" s="1">
        <v>9427.6299999999992</v>
      </c>
      <c r="H99" s="35">
        <v>195.65972999999997</v>
      </c>
    </row>
    <row r="100" spans="1:8" outlineLevel="2" x14ac:dyDescent="0.3">
      <c r="A100" s="34" t="s">
        <v>304</v>
      </c>
      <c r="B100" t="s">
        <v>307</v>
      </c>
      <c r="C100" s="22" t="s">
        <v>308</v>
      </c>
      <c r="D100" s="22">
        <v>6</v>
      </c>
      <c r="E100" s="22">
        <v>6</v>
      </c>
      <c r="F100" s="1">
        <v>0.44000000000000006</v>
      </c>
      <c r="G100" s="1">
        <v>190.66</v>
      </c>
      <c r="H100" s="35">
        <v>3.3260200000000002</v>
      </c>
    </row>
    <row r="101" spans="1:8" outlineLevel="1" x14ac:dyDescent="0.3">
      <c r="A101" s="108" t="s">
        <v>305</v>
      </c>
      <c r="B101" s="40"/>
      <c r="C101" s="41"/>
      <c r="D101" s="41">
        <f>SUBTOTAL(9,D82:D100)</f>
        <v>157681</v>
      </c>
      <c r="E101" s="41">
        <f>SUBTOTAL(9,E82:E100)</f>
        <v>182229</v>
      </c>
      <c r="F101" s="42">
        <f>SUBTOTAL(9,F82:F100)</f>
        <v>27960.870000000505</v>
      </c>
      <c r="G101" s="42">
        <f>SUBTOTAL(9,G82:G100)</f>
        <v>13095180.900000015</v>
      </c>
      <c r="H101" s="43">
        <f>SUBTOTAL(9,H82:H100)</f>
        <v>204929.04235999993</v>
      </c>
    </row>
    <row r="102" spans="1:8" outlineLevel="2" x14ac:dyDescent="0.3">
      <c r="A102" s="29" t="s">
        <v>229</v>
      </c>
      <c r="B102" s="30" t="s">
        <v>53</v>
      </c>
      <c r="C102" s="31" t="s">
        <v>53</v>
      </c>
      <c r="D102" s="31">
        <v>63014</v>
      </c>
      <c r="E102" s="31">
        <v>73899</v>
      </c>
      <c r="F102" s="32">
        <v>10967.300000000174</v>
      </c>
      <c r="G102" s="32">
        <v>5289827.7200000016</v>
      </c>
      <c r="H102" s="33">
        <v>76020.597419999976</v>
      </c>
    </row>
    <row r="103" spans="1:8" outlineLevel="2" x14ac:dyDescent="0.3">
      <c r="A103" s="29" t="s">
        <v>229</v>
      </c>
      <c r="B103" s="30" t="s">
        <v>55</v>
      </c>
      <c r="C103" s="31" t="s">
        <v>68</v>
      </c>
      <c r="D103" s="31">
        <v>47067</v>
      </c>
      <c r="E103" s="31">
        <v>56947</v>
      </c>
      <c r="F103" s="32">
        <v>7485.5300000000107</v>
      </c>
      <c r="G103" s="32">
        <v>3489950.050000004</v>
      </c>
      <c r="H103" s="33">
        <v>54283.887089999916</v>
      </c>
    </row>
    <row r="104" spans="1:8" outlineLevel="2" x14ac:dyDescent="0.3">
      <c r="A104" s="29" t="s">
        <v>229</v>
      </c>
      <c r="B104" s="30" t="s">
        <v>52</v>
      </c>
      <c r="C104" s="31" t="s">
        <v>63</v>
      </c>
      <c r="D104" s="31">
        <v>28350</v>
      </c>
      <c r="E104" s="31">
        <v>31633</v>
      </c>
      <c r="F104" s="32">
        <v>6510.280000000168</v>
      </c>
      <c r="G104" s="32">
        <v>3051292.5999999996</v>
      </c>
      <c r="H104" s="33">
        <v>49002.615589999696</v>
      </c>
    </row>
    <row r="105" spans="1:8" outlineLevel="2" x14ac:dyDescent="0.3">
      <c r="A105" s="29" t="s">
        <v>229</v>
      </c>
      <c r="B105" s="30" t="s">
        <v>217</v>
      </c>
      <c r="C105" s="31" t="s">
        <v>70</v>
      </c>
      <c r="D105" s="31">
        <v>6202</v>
      </c>
      <c r="E105" s="31">
        <v>6753</v>
      </c>
      <c r="F105" s="32">
        <v>1252.2799999999966</v>
      </c>
      <c r="G105" s="32">
        <v>612193.24000000011</v>
      </c>
      <c r="H105" s="33">
        <v>10080.098249999997</v>
      </c>
    </row>
    <row r="106" spans="1:8" outlineLevel="2" x14ac:dyDescent="0.3">
      <c r="A106" s="29" t="s">
        <v>229</v>
      </c>
      <c r="B106" s="30" t="s">
        <v>218</v>
      </c>
      <c r="C106" s="31" t="s">
        <v>64</v>
      </c>
      <c r="D106" s="31">
        <v>1828</v>
      </c>
      <c r="E106" s="31">
        <v>2027</v>
      </c>
      <c r="F106" s="32">
        <v>276.9300000000004</v>
      </c>
      <c r="G106" s="32">
        <v>133256.15</v>
      </c>
      <c r="H106" s="33">
        <v>2230.2957799999986</v>
      </c>
    </row>
    <row r="107" spans="1:8" outlineLevel="2" x14ac:dyDescent="0.3">
      <c r="A107" s="29" t="s">
        <v>229</v>
      </c>
      <c r="B107" s="30" t="s">
        <v>221</v>
      </c>
      <c r="C107" s="31" t="s">
        <v>58</v>
      </c>
      <c r="D107" s="31">
        <v>2904</v>
      </c>
      <c r="E107" s="31">
        <v>3125</v>
      </c>
      <c r="F107" s="32">
        <v>720.32999999999913</v>
      </c>
      <c r="G107" s="32">
        <v>339425.66000000015</v>
      </c>
      <c r="H107" s="33">
        <v>6565.5563999999922</v>
      </c>
    </row>
    <row r="108" spans="1:8" outlineLevel="2" x14ac:dyDescent="0.3">
      <c r="A108" s="29" t="s">
        <v>229</v>
      </c>
      <c r="B108" s="30" t="s">
        <v>303</v>
      </c>
      <c r="C108" s="31" t="s">
        <v>306</v>
      </c>
      <c r="D108" s="31">
        <v>241</v>
      </c>
      <c r="E108" s="31">
        <v>270</v>
      </c>
      <c r="F108" s="32">
        <v>41.58</v>
      </c>
      <c r="G108" s="32">
        <v>20408.82</v>
      </c>
      <c r="H108" s="33">
        <v>376.13765000000001</v>
      </c>
    </row>
    <row r="109" spans="1:8" outlineLevel="2" x14ac:dyDescent="0.3">
      <c r="A109" s="29" t="s">
        <v>229</v>
      </c>
      <c r="B109" s="30" t="s">
        <v>220</v>
      </c>
      <c r="C109" s="31" t="s">
        <v>67</v>
      </c>
      <c r="D109" s="31">
        <v>574</v>
      </c>
      <c r="E109" s="31">
        <v>647</v>
      </c>
      <c r="F109" s="32">
        <v>90.809999999999988</v>
      </c>
      <c r="G109" s="32">
        <v>43142.120000000017</v>
      </c>
      <c r="H109" s="33">
        <v>785.5493699999995</v>
      </c>
    </row>
    <row r="110" spans="1:8" outlineLevel="2" x14ac:dyDescent="0.3">
      <c r="A110" s="29" t="s">
        <v>229</v>
      </c>
      <c r="B110" s="30" t="s">
        <v>223</v>
      </c>
      <c r="C110" s="31" t="s">
        <v>69</v>
      </c>
      <c r="D110" s="31">
        <v>2877</v>
      </c>
      <c r="E110" s="31">
        <v>3165</v>
      </c>
      <c r="F110" s="32">
        <v>995.41999999999871</v>
      </c>
      <c r="G110" s="32">
        <v>477344.00000000029</v>
      </c>
      <c r="H110" s="33">
        <v>10250.212790000011</v>
      </c>
    </row>
    <row r="111" spans="1:8" outlineLevel="2" x14ac:dyDescent="0.3">
      <c r="A111" s="29" t="s">
        <v>229</v>
      </c>
      <c r="B111" s="30" t="s">
        <v>49</v>
      </c>
      <c r="C111" s="31" t="s">
        <v>60</v>
      </c>
      <c r="D111" s="31">
        <v>1617</v>
      </c>
      <c r="E111" s="31">
        <v>1795</v>
      </c>
      <c r="F111" s="32">
        <v>253.42000000000013</v>
      </c>
      <c r="G111" s="32">
        <v>117557.42</v>
      </c>
      <c r="H111" s="33">
        <v>2108.2995999999998</v>
      </c>
    </row>
    <row r="112" spans="1:8" outlineLevel="2" x14ac:dyDescent="0.3">
      <c r="A112" s="29" t="s">
        <v>229</v>
      </c>
      <c r="B112" s="30" t="s">
        <v>51</v>
      </c>
      <c r="C112" s="31" t="s">
        <v>51</v>
      </c>
      <c r="D112" s="31">
        <v>1212</v>
      </c>
      <c r="E112" s="31">
        <v>1282</v>
      </c>
      <c r="F112" s="32">
        <v>312.31</v>
      </c>
      <c r="G112" s="32">
        <v>144013.83000000007</v>
      </c>
      <c r="H112" s="33">
        <v>2934.5299499999969</v>
      </c>
    </row>
    <row r="113" spans="1:8" outlineLevel="2" x14ac:dyDescent="0.3">
      <c r="A113" s="29" t="s">
        <v>229</v>
      </c>
      <c r="B113" s="30" t="s">
        <v>222</v>
      </c>
      <c r="C113" s="31" t="s">
        <v>66</v>
      </c>
      <c r="D113" s="31">
        <v>589</v>
      </c>
      <c r="E113" s="31">
        <v>624</v>
      </c>
      <c r="F113" s="32">
        <v>128.06</v>
      </c>
      <c r="G113" s="32">
        <v>59455.409999999996</v>
      </c>
      <c r="H113" s="33">
        <v>1056.59599</v>
      </c>
    </row>
    <row r="114" spans="1:8" outlineLevel="2" x14ac:dyDescent="0.3">
      <c r="A114" s="29" t="s">
        <v>229</v>
      </c>
      <c r="B114" s="30" t="s">
        <v>219</v>
      </c>
      <c r="C114" s="31" t="s">
        <v>71</v>
      </c>
      <c r="D114" s="31">
        <v>431</v>
      </c>
      <c r="E114" s="31">
        <v>460</v>
      </c>
      <c r="F114" s="32">
        <v>113.66000000000003</v>
      </c>
      <c r="G114" s="32">
        <v>52853.729999999996</v>
      </c>
      <c r="H114" s="33">
        <v>1038.6335899999997</v>
      </c>
    </row>
    <row r="115" spans="1:8" outlineLevel="2" x14ac:dyDescent="0.3">
      <c r="A115" s="29" t="s">
        <v>229</v>
      </c>
      <c r="B115" s="30" t="s">
        <v>48</v>
      </c>
      <c r="C115" s="31" t="s">
        <v>59</v>
      </c>
      <c r="D115" s="31">
        <v>500</v>
      </c>
      <c r="E115" s="31">
        <v>519</v>
      </c>
      <c r="F115" s="32">
        <v>147.46999999999994</v>
      </c>
      <c r="G115" s="32">
        <v>72810.89</v>
      </c>
      <c r="H115" s="33">
        <v>1682.8512000000005</v>
      </c>
    </row>
    <row r="116" spans="1:8" outlineLevel="2" x14ac:dyDescent="0.3">
      <c r="A116" s="29" t="s">
        <v>229</v>
      </c>
      <c r="B116" s="30" t="s">
        <v>224</v>
      </c>
      <c r="C116" s="31" t="s">
        <v>61</v>
      </c>
      <c r="D116" s="31">
        <v>328</v>
      </c>
      <c r="E116" s="31">
        <v>348</v>
      </c>
      <c r="F116" s="32">
        <v>83.27000000000001</v>
      </c>
      <c r="G116" s="32">
        <v>38435.83</v>
      </c>
      <c r="H116" s="33">
        <v>705.56428000000017</v>
      </c>
    </row>
    <row r="117" spans="1:8" outlineLevel="2" x14ac:dyDescent="0.3">
      <c r="A117" s="29" t="s">
        <v>229</v>
      </c>
      <c r="B117" s="30" t="s">
        <v>50</v>
      </c>
      <c r="C117" s="31" t="s">
        <v>62</v>
      </c>
      <c r="D117" s="31">
        <v>494</v>
      </c>
      <c r="E117" s="31">
        <v>594</v>
      </c>
      <c r="F117" s="32">
        <v>64.860000000000042</v>
      </c>
      <c r="G117" s="32">
        <v>30529.829999999994</v>
      </c>
      <c r="H117" s="33">
        <v>514.95929000000024</v>
      </c>
    </row>
    <row r="118" spans="1:8" outlineLevel="2" x14ac:dyDescent="0.3">
      <c r="A118" s="29" t="s">
        <v>229</v>
      </c>
      <c r="B118" s="30" t="s">
        <v>54</v>
      </c>
      <c r="C118" s="31" t="s">
        <v>65</v>
      </c>
      <c r="D118" s="31">
        <v>190</v>
      </c>
      <c r="E118" s="31">
        <v>204</v>
      </c>
      <c r="F118" s="32">
        <v>34.94</v>
      </c>
      <c r="G118" s="32">
        <v>16412.440000000002</v>
      </c>
      <c r="H118" s="33">
        <v>299.16556999999995</v>
      </c>
    </row>
    <row r="119" spans="1:8" outlineLevel="2" x14ac:dyDescent="0.3">
      <c r="A119" s="29" t="s">
        <v>229</v>
      </c>
      <c r="B119" s="30" t="s">
        <v>79</v>
      </c>
      <c r="C119" s="31" t="s">
        <v>80</v>
      </c>
      <c r="D119" s="31">
        <v>66</v>
      </c>
      <c r="E119" s="31">
        <v>68</v>
      </c>
      <c r="F119" s="32">
        <v>14.16</v>
      </c>
      <c r="G119" s="32">
        <v>6810.8499999999985</v>
      </c>
      <c r="H119" s="33">
        <v>135.23503999999997</v>
      </c>
    </row>
    <row r="120" spans="1:8" outlineLevel="1" x14ac:dyDescent="0.3">
      <c r="A120" s="107" t="s">
        <v>263</v>
      </c>
      <c r="B120" s="36"/>
      <c r="C120" s="37"/>
      <c r="D120" s="37">
        <f>SUBTOTAL(9,D102:D119)</f>
        <v>158484</v>
      </c>
      <c r="E120" s="37">
        <f>SUBTOTAL(9,E102:E119)</f>
        <v>184360</v>
      </c>
      <c r="F120" s="38">
        <f>SUBTOTAL(9,F102:F119)</f>
        <v>29492.61000000035</v>
      </c>
      <c r="G120" s="38">
        <f>SUBTOTAL(9,G102:G119)</f>
        <v>13995720.590000005</v>
      </c>
      <c r="H120" s="39">
        <f>SUBTOTAL(9,H102:H119)</f>
        <v>220070.78484999959</v>
      </c>
    </row>
    <row r="121" spans="1:8" outlineLevel="2" x14ac:dyDescent="0.3">
      <c r="A121" s="34" t="s">
        <v>227</v>
      </c>
      <c r="B121" t="s">
        <v>53</v>
      </c>
      <c r="C121" s="22" t="s">
        <v>53</v>
      </c>
      <c r="D121" s="22">
        <v>64688</v>
      </c>
      <c r="E121" s="22">
        <v>76018</v>
      </c>
      <c r="F121" s="1">
        <v>11035.990000000298</v>
      </c>
      <c r="G121" s="1">
        <v>5327492.2900000121</v>
      </c>
      <c r="H121" s="35">
        <v>76274.649710000405</v>
      </c>
    </row>
    <row r="122" spans="1:8" outlineLevel="2" x14ac:dyDescent="0.3">
      <c r="A122" s="34" t="s">
        <v>227</v>
      </c>
      <c r="B122" t="s">
        <v>55</v>
      </c>
      <c r="C122" s="22" t="s">
        <v>68</v>
      </c>
      <c r="D122" s="22">
        <v>47182</v>
      </c>
      <c r="E122" s="22">
        <v>56949</v>
      </c>
      <c r="F122" s="1">
        <v>6940.9200000000146</v>
      </c>
      <c r="G122" s="1">
        <v>3256043.5199999954</v>
      </c>
      <c r="H122" s="35">
        <v>49913.61641000001</v>
      </c>
    </row>
    <row r="123" spans="1:8" outlineLevel="2" x14ac:dyDescent="0.3">
      <c r="A123" s="34" t="s">
        <v>227</v>
      </c>
      <c r="B123" t="s">
        <v>52</v>
      </c>
      <c r="C123" s="22" t="s">
        <v>63</v>
      </c>
      <c r="D123" s="22">
        <v>25483</v>
      </c>
      <c r="E123" s="22">
        <v>28560</v>
      </c>
      <c r="F123" s="1">
        <v>5575.720000000123</v>
      </c>
      <c r="G123" s="1">
        <v>2603731.8399999966</v>
      </c>
      <c r="H123" s="35">
        <v>40127.575739999891</v>
      </c>
    </row>
    <row r="124" spans="1:8" outlineLevel="2" x14ac:dyDescent="0.3">
      <c r="A124" s="34" t="s">
        <v>227</v>
      </c>
      <c r="B124" t="s">
        <v>217</v>
      </c>
      <c r="C124" s="22" t="s">
        <v>70</v>
      </c>
      <c r="D124" s="22">
        <v>5710</v>
      </c>
      <c r="E124" s="22">
        <v>6288</v>
      </c>
      <c r="F124" s="1">
        <v>992.39999999999793</v>
      </c>
      <c r="G124" s="1">
        <v>485928.99999999977</v>
      </c>
      <c r="H124" s="35">
        <v>7706.2501100000036</v>
      </c>
    </row>
    <row r="125" spans="1:8" outlineLevel="2" x14ac:dyDescent="0.3">
      <c r="A125" s="34" t="s">
        <v>227</v>
      </c>
      <c r="B125" t="s">
        <v>218</v>
      </c>
      <c r="C125" s="22" t="s">
        <v>64</v>
      </c>
      <c r="D125" s="22">
        <v>1785</v>
      </c>
      <c r="E125" s="22">
        <v>2001</v>
      </c>
      <c r="F125" s="1">
        <v>249.92000000000041</v>
      </c>
      <c r="G125" s="1">
        <v>119218.65999999999</v>
      </c>
      <c r="H125" s="35">
        <v>1979.1557400000008</v>
      </c>
    </row>
    <row r="126" spans="1:8" outlineLevel="2" x14ac:dyDescent="0.3">
      <c r="A126" s="34" t="s">
        <v>227</v>
      </c>
      <c r="B126" t="s">
        <v>221</v>
      </c>
      <c r="C126" s="22" t="s">
        <v>58</v>
      </c>
      <c r="D126" s="22">
        <v>2561</v>
      </c>
      <c r="E126" s="22">
        <v>2758</v>
      </c>
      <c r="F126" s="1">
        <v>598.82999999999993</v>
      </c>
      <c r="G126" s="1">
        <v>281116.95000000007</v>
      </c>
      <c r="H126" s="35">
        <v>5353.9463500000047</v>
      </c>
    </row>
    <row r="127" spans="1:8" outlineLevel="2" x14ac:dyDescent="0.3">
      <c r="A127" s="34" t="s">
        <v>227</v>
      </c>
      <c r="B127" t="s">
        <v>303</v>
      </c>
      <c r="C127" s="22" t="s">
        <v>378</v>
      </c>
      <c r="D127" s="22">
        <v>195</v>
      </c>
      <c r="E127" s="22">
        <v>225</v>
      </c>
      <c r="F127" s="1">
        <v>36.950000000000003</v>
      </c>
      <c r="G127" s="1">
        <v>18381.669999999998</v>
      </c>
      <c r="H127" s="35">
        <v>332.53345999999993</v>
      </c>
    </row>
    <row r="128" spans="1:8" outlineLevel="2" x14ac:dyDescent="0.3">
      <c r="A128" s="34" t="s">
        <v>227</v>
      </c>
      <c r="B128" t="s">
        <v>220</v>
      </c>
      <c r="C128" s="22" t="s">
        <v>67</v>
      </c>
      <c r="D128" s="22">
        <v>650</v>
      </c>
      <c r="E128" s="22">
        <v>728</v>
      </c>
      <c r="F128" s="1">
        <v>90.880000000000052</v>
      </c>
      <c r="G128" s="1">
        <v>43337.230000000025</v>
      </c>
      <c r="H128" s="35">
        <v>742.3341899999989</v>
      </c>
    </row>
    <row r="129" spans="1:8" outlineLevel="2" x14ac:dyDescent="0.3">
      <c r="A129" s="34" t="s">
        <v>227</v>
      </c>
      <c r="B129" t="s">
        <v>223</v>
      </c>
      <c r="C129" s="22" t="s">
        <v>69</v>
      </c>
      <c r="D129" s="22">
        <v>2772</v>
      </c>
      <c r="E129" s="22">
        <v>3086</v>
      </c>
      <c r="F129" s="1">
        <v>746.35000000000048</v>
      </c>
      <c r="G129" s="1">
        <v>363120.69</v>
      </c>
      <c r="H129" s="35">
        <v>6685.3358499999977</v>
      </c>
    </row>
    <row r="130" spans="1:8" outlineLevel="2" x14ac:dyDescent="0.3">
      <c r="A130" s="34" t="s">
        <v>227</v>
      </c>
      <c r="B130" t="s">
        <v>49</v>
      </c>
      <c r="C130" s="22" t="s">
        <v>60</v>
      </c>
      <c r="D130" s="22">
        <v>1475</v>
      </c>
      <c r="E130" s="22">
        <v>1621</v>
      </c>
      <c r="F130" s="1">
        <v>207.01999999999998</v>
      </c>
      <c r="G130" s="1">
        <v>95808.300000000061</v>
      </c>
      <c r="H130" s="35">
        <v>1708.7762300000004</v>
      </c>
    </row>
    <row r="131" spans="1:8" outlineLevel="2" x14ac:dyDescent="0.3">
      <c r="A131" s="34" t="s">
        <v>227</v>
      </c>
      <c r="B131" t="s">
        <v>51</v>
      </c>
      <c r="C131" s="22" t="s">
        <v>51</v>
      </c>
      <c r="D131" s="22">
        <v>975</v>
      </c>
      <c r="E131" s="22">
        <v>1037</v>
      </c>
      <c r="F131" s="1">
        <v>239.78999999999979</v>
      </c>
      <c r="G131" s="1">
        <v>109258.62</v>
      </c>
      <c r="H131" s="35">
        <v>2057.8542699999994</v>
      </c>
    </row>
    <row r="132" spans="1:8" outlineLevel="2" x14ac:dyDescent="0.3">
      <c r="A132" s="34" t="s">
        <v>227</v>
      </c>
      <c r="B132" t="s">
        <v>222</v>
      </c>
      <c r="C132" s="22" t="s">
        <v>66</v>
      </c>
      <c r="D132" s="22">
        <v>570</v>
      </c>
      <c r="E132" s="22">
        <v>599</v>
      </c>
      <c r="F132" s="1">
        <v>124.47999999999998</v>
      </c>
      <c r="G132" s="1">
        <v>57217.97</v>
      </c>
      <c r="H132" s="35">
        <v>1006.8497100000002</v>
      </c>
    </row>
    <row r="133" spans="1:8" outlineLevel="2" x14ac:dyDescent="0.3">
      <c r="A133" s="34" t="s">
        <v>227</v>
      </c>
      <c r="B133" t="s">
        <v>219</v>
      </c>
      <c r="C133" s="22" t="s">
        <v>71</v>
      </c>
      <c r="D133" s="22">
        <v>348</v>
      </c>
      <c r="E133" s="22">
        <v>386</v>
      </c>
      <c r="F133" s="1">
        <v>75.340000000000046</v>
      </c>
      <c r="G133" s="1">
        <v>35202.219999999994</v>
      </c>
      <c r="H133" s="35">
        <v>665.81304000000034</v>
      </c>
    </row>
    <row r="134" spans="1:8" outlineLevel="2" x14ac:dyDescent="0.3">
      <c r="A134" s="34" t="s">
        <v>227</v>
      </c>
      <c r="B134" t="s">
        <v>48</v>
      </c>
      <c r="C134" s="22" t="s">
        <v>59</v>
      </c>
      <c r="D134" s="22">
        <v>443</v>
      </c>
      <c r="E134" s="22">
        <v>456</v>
      </c>
      <c r="F134" s="1">
        <v>126.12</v>
      </c>
      <c r="G134" s="1">
        <v>61750.870000000032</v>
      </c>
      <c r="H134" s="35">
        <v>1287.78487</v>
      </c>
    </row>
    <row r="135" spans="1:8" outlineLevel="2" x14ac:dyDescent="0.3">
      <c r="A135" s="34" t="s">
        <v>227</v>
      </c>
      <c r="B135" t="s">
        <v>224</v>
      </c>
      <c r="C135" s="22" t="s">
        <v>61</v>
      </c>
      <c r="D135" s="22">
        <v>267</v>
      </c>
      <c r="E135" s="22">
        <v>302</v>
      </c>
      <c r="F135" s="1">
        <v>72.820000000000036</v>
      </c>
      <c r="G135" s="1">
        <v>33297.160000000003</v>
      </c>
      <c r="H135" s="35">
        <v>592.26933000000031</v>
      </c>
    </row>
    <row r="136" spans="1:8" outlineLevel="2" x14ac:dyDescent="0.3">
      <c r="A136" s="34" t="s">
        <v>227</v>
      </c>
      <c r="B136" t="s">
        <v>50</v>
      </c>
      <c r="C136" s="22" t="s">
        <v>62</v>
      </c>
      <c r="D136" s="22">
        <v>398</v>
      </c>
      <c r="E136" s="22">
        <v>474</v>
      </c>
      <c r="F136" s="1">
        <v>59.049999999999983</v>
      </c>
      <c r="G136" s="1">
        <v>27733.580000000009</v>
      </c>
      <c r="H136" s="35">
        <v>475.22187999999994</v>
      </c>
    </row>
    <row r="137" spans="1:8" outlineLevel="2" x14ac:dyDescent="0.3">
      <c r="A137" s="34" t="s">
        <v>227</v>
      </c>
      <c r="B137" t="s">
        <v>54</v>
      </c>
      <c r="C137" s="22" t="s">
        <v>65</v>
      </c>
      <c r="D137" s="22">
        <v>195</v>
      </c>
      <c r="E137" s="22">
        <v>210</v>
      </c>
      <c r="F137" s="1">
        <v>32.179999999999993</v>
      </c>
      <c r="G137" s="1">
        <v>15071.129999999997</v>
      </c>
      <c r="H137" s="35">
        <v>268.64787999999987</v>
      </c>
    </row>
    <row r="138" spans="1:8" outlineLevel="2" x14ac:dyDescent="0.3">
      <c r="A138" s="34" t="s">
        <v>227</v>
      </c>
      <c r="B138" t="s">
        <v>79</v>
      </c>
      <c r="C138" s="22" t="s">
        <v>80</v>
      </c>
      <c r="D138" s="22">
        <v>25</v>
      </c>
      <c r="E138" s="22">
        <v>27</v>
      </c>
      <c r="F138" s="1">
        <v>2.3400000000000003</v>
      </c>
      <c r="G138" s="1">
        <v>1136.7</v>
      </c>
      <c r="H138" s="35">
        <v>24.931460000000001</v>
      </c>
    </row>
    <row r="139" spans="1:8" outlineLevel="1" x14ac:dyDescent="0.3">
      <c r="A139" s="108" t="s">
        <v>228</v>
      </c>
      <c r="B139" s="40"/>
      <c r="C139" s="41"/>
      <c r="D139" s="41">
        <f>SUBTOTAL(9,D121:D138)</f>
        <v>155722</v>
      </c>
      <c r="E139" s="41">
        <f>SUBTOTAL(9,E121:E138)</f>
        <v>181725</v>
      </c>
      <c r="F139" s="42">
        <f>SUBTOTAL(9,F121:F138)</f>
        <v>27207.100000000439</v>
      </c>
      <c r="G139" s="42">
        <f>SUBTOTAL(9,G121:G138)</f>
        <v>12934848.400000004</v>
      </c>
      <c r="H139" s="43">
        <f>SUBTOTAL(9,H121:H138)</f>
        <v>197203.54623000033</v>
      </c>
    </row>
    <row r="140" spans="1:8" outlineLevel="2" x14ac:dyDescent="0.3">
      <c r="A140" s="29" t="s">
        <v>85</v>
      </c>
      <c r="B140" s="30" t="s">
        <v>53</v>
      </c>
      <c r="C140" s="31" t="s">
        <v>53</v>
      </c>
      <c r="D140" s="31">
        <v>63253</v>
      </c>
      <c r="E140" s="31">
        <v>74532</v>
      </c>
      <c r="F140" s="32">
        <v>11226.230000000338</v>
      </c>
      <c r="G140" s="32">
        <v>5392506.2500000177</v>
      </c>
      <c r="H140" s="33">
        <v>77062.965800000049</v>
      </c>
    </row>
    <row r="141" spans="1:8" outlineLevel="2" x14ac:dyDescent="0.3">
      <c r="A141" s="29" t="s">
        <v>85</v>
      </c>
      <c r="B141" s="30" t="s">
        <v>55</v>
      </c>
      <c r="C141" s="31" t="s">
        <v>68</v>
      </c>
      <c r="D141" s="31">
        <v>43023</v>
      </c>
      <c r="E141" s="31">
        <v>52592</v>
      </c>
      <c r="F141" s="32">
        <v>6486.3800000000119</v>
      </c>
      <c r="G141" s="32">
        <v>3023977.8299999996</v>
      </c>
      <c r="H141" s="33">
        <v>46126.002300000022</v>
      </c>
    </row>
    <row r="142" spans="1:8" outlineLevel="2" x14ac:dyDescent="0.3">
      <c r="A142" s="29" t="s">
        <v>85</v>
      </c>
      <c r="B142" s="30" t="s">
        <v>52</v>
      </c>
      <c r="C142" s="31" t="s">
        <v>63</v>
      </c>
      <c r="D142" s="31">
        <v>24592</v>
      </c>
      <c r="E142" s="31">
        <v>27496</v>
      </c>
      <c r="F142" s="32">
        <v>5518.9200000001292</v>
      </c>
      <c r="G142" s="32">
        <v>2568306.689999993</v>
      </c>
      <c r="H142" s="33">
        <v>39247.784439999974</v>
      </c>
    </row>
    <row r="143" spans="1:8" outlineLevel="2" x14ac:dyDescent="0.3">
      <c r="A143" s="29" t="s">
        <v>85</v>
      </c>
      <c r="B143" s="30" t="s">
        <v>217</v>
      </c>
      <c r="C143" s="31" t="s">
        <v>70</v>
      </c>
      <c r="D143" s="31">
        <v>5520</v>
      </c>
      <c r="E143" s="31">
        <v>6059</v>
      </c>
      <c r="F143" s="32">
        <v>1046.9499999999991</v>
      </c>
      <c r="G143" s="32">
        <v>510524.23999999953</v>
      </c>
      <c r="H143" s="33">
        <v>8037.0403300000135</v>
      </c>
    </row>
    <row r="144" spans="1:8" outlineLevel="2" x14ac:dyDescent="0.3">
      <c r="A144" s="29" t="s">
        <v>85</v>
      </c>
      <c r="B144" s="30" t="s">
        <v>218</v>
      </c>
      <c r="C144" s="31" t="s">
        <v>64</v>
      </c>
      <c r="D144" s="31">
        <v>1648</v>
      </c>
      <c r="E144" s="31">
        <v>1831</v>
      </c>
      <c r="F144" s="32">
        <v>238.09000000000009</v>
      </c>
      <c r="G144" s="32">
        <v>113652.45999999999</v>
      </c>
      <c r="H144" s="33">
        <v>1876.7930199999998</v>
      </c>
    </row>
    <row r="145" spans="1:8" outlineLevel="2" x14ac:dyDescent="0.3">
      <c r="A145" s="29" t="s">
        <v>85</v>
      </c>
      <c r="B145" s="30" t="s">
        <v>221</v>
      </c>
      <c r="C145" s="31" t="s">
        <v>58</v>
      </c>
      <c r="D145" s="31">
        <v>2153</v>
      </c>
      <c r="E145" s="31">
        <v>2335</v>
      </c>
      <c r="F145" s="32">
        <v>522.46999999999878</v>
      </c>
      <c r="G145" s="32">
        <v>244014.62000000017</v>
      </c>
      <c r="H145" s="33">
        <v>4665.9674299999951</v>
      </c>
    </row>
    <row r="146" spans="1:8" outlineLevel="2" x14ac:dyDescent="0.3">
      <c r="A146" s="29" t="s">
        <v>85</v>
      </c>
      <c r="B146" s="30" t="s">
        <v>303</v>
      </c>
      <c r="C146" s="31" t="s">
        <v>378</v>
      </c>
      <c r="D146" s="31">
        <v>169</v>
      </c>
      <c r="E146" s="31">
        <v>198</v>
      </c>
      <c r="F146" s="32">
        <v>30.44</v>
      </c>
      <c r="G146" s="32">
        <v>14872.479999999998</v>
      </c>
      <c r="H146" s="33">
        <v>261.03215</v>
      </c>
    </row>
    <row r="147" spans="1:8" outlineLevel="2" x14ac:dyDescent="0.3">
      <c r="A147" s="29" t="s">
        <v>85</v>
      </c>
      <c r="B147" s="30" t="s">
        <v>220</v>
      </c>
      <c r="C147" s="31" t="s">
        <v>67</v>
      </c>
      <c r="D147" s="31">
        <v>499</v>
      </c>
      <c r="E147" s="31">
        <v>564</v>
      </c>
      <c r="F147" s="32">
        <v>62.730000000000061</v>
      </c>
      <c r="G147" s="32">
        <v>29772.67</v>
      </c>
      <c r="H147" s="33">
        <v>527.88838999999996</v>
      </c>
    </row>
    <row r="148" spans="1:8" outlineLevel="2" x14ac:dyDescent="0.3">
      <c r="A148" s="29" t="s">
        <v>85</v>
      </c>
      <c r="B148" s="30" t="s">
        <v>223</v>
      </c>
      <c r="C148" s="31" t="s">
        <v>69</v>
      </c>
      <c r="D148" s="31">
        <v>2425</v>
      </c>
      <c r="E148" s="31">
        <v>2710</v>
      </c>
      <c r="F148" s="32">
        <v>952.10999999999979</v>
      </c>
      <c r="G148" s="32">
        <v>458724.7099999999</v>
      </c>
      <c r="H148" s="33">
        <v>8056.1962100000092</v>
      </c>
    </row>
    <row r="149" spans="1:8" outlineLevel="2" x14ac:dyDescent="0.3">
      <c r="A149" s="29" t="s">
        <v>85</v>
      </c>
      <c r="B149" s="30" t="s">
        <v>49</v>
      </c>
      <c r="C149" s="31" t="s">
        <v>60</v>
      </c>
      <c r="D149" s="31">
        <v>1211</v>
      </c>
      <c r="E149" s="31">
        <v>1340</v>
      </c>
      <c r="F149" s="32">
        <v>169.35000000000008</v>
      </c>
      <c r="G149" s="32">
        <v>77439.980000000025</v>
      </c>
      <c r="H149" s="33">
        <v>1352.7127400000004</v>
      </c>
    </row>
    <row r="150" spans="1:8" outlineLevel="2" x14ac:dyDescent="0.3">
      <c r="A150" s="29" t="s">
        <v>85</v>
      </c>
      <c r="B150" s="30" t="s">
        <v>51</v>
      </c>
      <c r="C150" s="31" t="s">
        <v>51</v>
      </c>
      <c r="D150" s="31">
        <v>727</v>
      </c>
      <c r="E150" s="31">
        <v>769</v>
      </c>
      <c r="F150" s="32">
        <v>189.13999999999984</v>
      </c>
      <c r="G150" s="32">
        <v>86336.999999999985</v>
      </c>
      <c r="H150" s="33">
        <v>1613.508610000001</v>
      </c>
    </row>
    <row r="151" spans="1:8" outlineLevel="2" x14ac:dyDescent="0.3">
      <c r="A151" s="29" t="s">
        <v>85</v>
      </c>
      <c r="B151" s="30" t="s">
        <v>222</v>
      </c>
      <c r="C151" s="31" t="s">
        <v>66</v>
      </c>
      <c r="D151" s="31">
        <v>583</v>
      </c>
      <c r="E151" s="31">
        <v>617</v>
      </c>
      <c r="F151" s="32">
        <v>123.77000000000008</v>
      </c>
      <c r="G151" s="32">
        <v>57059.649999999994</v>
      </c>
      <c r="H151" s="33">
        <v>980.7905300000001</v>
      </c>
    </row>
    <row r="152" spans="1:8" outlineLevel="2" x14ac:dyDescent="0.3">
      <c r="A152" s="29" t="s">
        <v>85</v>
      </c>
      <c r="B152" s="30" t="s">
        <v>219</v>
      </c>
      <c r="C152" s="31" t="s">
        <v>71</v>
      </c>
      <c r="D152" s="31">
        <v>242</v>
      </c>
      <c r="E152" s="31">
        <v>267</v>
      </c>
      <c r="F152" s="32">
        <v>50.33000000000002</v>
      </c>
      <c r="G152" s="32">
        <v>22902.439999999995</v>
      </c>
      <c r="H152" s="33">
        <v>430.30366999999995</v>
      </c>
    </row>
    <row r="153" spans="1:8" outlineLevel="2" x14ac:dyDescent="0.3">
      <c r="A153" s="29" t="s">
        <v>85</v>
      </c>
      <c r="B153" s="30" t="s">
        <v>48</v>
      </c>
      <c r="C153" s="31" t="s">
        <v>59</v>
      </c>
      <c r="D153" s="31">
        <v>361</v>
      </c>
      <c r="E153" s="31">
        <v>373</v>
      </c>
      <c r="F153" s="32">
        <v>104.90000000000005</v>
      </c>
      <c r="G153" s="32">
        <v>51132.810000000012</v>
      </c>
      <c r="H153" s="33">
        <v>1079.9190800000003</v>
      </c>
    </row>
    <row r="154" spans="1:8" outlineLevel="2" x14ac:dyDescent="0.3">
      <c r="A154" s="29" t="s">
        <v>85</v>
      </c>
      <c r="B154" s="30" t="s">
        <v>224</v>
      </c>
      <c r="C154" s="31" t="s">
        <v>61</v>
      </c>
      <c r="D154" s="31">
        <v>187</v>
      </c>
      <c r="E154" s="31">
        <v>207</v>
      </c>
      <c r="F154" s="32">
        <v>42.889999999999993</v>
      </c>
      <c r="G154" s="32">
        <v>19902.179999999997</v>
      </c>
      <c r="H154" s="33">
        <v>346.55444999999986</v>
      </c>
    </row>
    <row r="155" spans="1:8" outlineLevel="2" x14ac:dyDescent="0.3">
      <c r="A155" s="29" t="s">
        <v>85</v>
      </c>
      <c r="B155" s="30" t="s">
        <v>50</v>
      </c>
      <c r="C155" s="31" t="s">
        <v>62</v>
      </c>
      <c r="D155" s="31">
        <v>263</v>
      </c>
      <c r="E155" s="31">
        <v>296</v>
      </c>
      <c r="F155" s="32">
        <v>36.24</v>
      </c>
      <c r="G155" s="32">
        <v>16601.27</v>
      </c>
      <c r="H155" s="33">
        <v>293.88135999999997</v>
      </c>
    </row>
    <row r="156" spans="1:8" outlineLevel="2" x14ac:dyDescent="0.3">
      <c r="A156" s="29" t="s">
        <v>85</v>
      </c>
      <c r="B156" s="30" t="s">
        <v>54</v>
      </c>
      <c r="C156" s="31" t="s">
        <v>65</v>
      </c>
      <c r="D156" s="31">
        <v>59</v>
      </c>
      <c r="E156" s="31">
        <v>64</v>
      </c>
      <c r="F156" s="32">
        <v>8.36</v>
      </c>
      <c r="G156" s="32">
        <v>3907.7200000000003</v>
      </c>
      <c r="H156" s="33">
        <v>66.932919999999982</v>
      </c>
    </row>
    <row r="157" spans="1:8" outlineLevel="2" x14ac:dyDescent="0.3">
      <c r="A157" s="29" t="s">
        <v>85</v>
      </c>
      <c r="B157" s="30" t="s">
        <v>79</v>
      </c>
      <c r="C157" s="31" t="s">
        <v>80</v>
      </c>
      <c r="D157" s="31">
        <v>4</v>
      </c>
      <c r="E157" s="31">
        <v>4</v>
      </c>
      <c r="F157" s="32">
        <v>0.26</v>
      </c>
      <c r="G157" s="32">
        <v>125</v>
      </c>
      <c r="H157" s="33">
        <v>2.6776400000000002</v>
      </c>
    </row>
    <row r="158" spans="1:8" outlineLevel="1" x14ac:dyDescent="0.3">
      <c r="A158" s="107" t="s">
        <v>121</v>
      </c>
      <c r="B158" s="36"/>
      <c r="C158" s="37"/>
      <c r="D158" s="37">
        <f>SUBTOTAL(9,D140:D157)</f>
        <v>146919</v>
      </c>
      <c r="E158" s="37">
        <f>SUBTOTAL(9,E140:E157)</f>
        <v>172254</v>
      </c>
      <c r="F158" s="38">
        <f>SUBTOTAL(9,F140:F157)</f>
        <v>26809.560000000478</v>
      </c>
      <c r="G158" s="38">
        <f>SUBTOTAL(9,G140:G157)</f>
        <v>12691760.000000013</v>
      </c>
      <c r="H158" s="39">
        <f>SUBTOTAL(9,H140:H157)</f>
        <v>192028.95107000007</v>
      </c>
    </row>
    <row r="159" spans="1:8" outlineLevel="2" x14ac:dyDescent="0.3">
      <c r="A159" s="34" t="s">
        <v>122</v>
      </c>
      <c r="B159" t="s">
        <v>53</v>
      </c>
      <c r="C159" s="22" t="s">
        <v>53</v>
      </c>
      <c r="D159" s="22">
        <v>58941</v>
      </c>
      <c r="E159" s="22">
        <v>68761</v>
      </c>
      <c r="F159" s="1">
        <v>9750.8700000002864</v>
      </c>
      <c r="G159" s="1">
        <v>4672603.8900000341</v>
      </c>
      <c r="H159" s="35">
        <v>65929.197459999923</v>
      </c>
    </row>
    <row r="160" spans="1:8" outlineLevel="2" x14ac:dyDescent="0.3">
      <c r="A160" s="34" t="s">
        <v>122</v>
      </c>
      <c r="B160" t="s">
        <v>55</v>
      </c>
      <c r="C160" s="22" t="s">
        <v>68</v>
      </c>
      <c r="D160" s="22">
        <v>36047</v>
      </c>
      <c r="E160" s="22">
        <v>43971</v>
      </c>
      <c r="F160" s="1">
        <v>5106.45</v>
      </c>
      <c r="G160" s="1">
        <v>2371866.0500000007</v>
      </c>
      <c r="H160" s="35">
        <v>35260.334879999995</v>
      </c>
    </row>
    <row r="161" spans="1:8" outlineLevel="2" x14ac:dyDescent="0.3">
      <c r="A161" s="34" t="s">
        <v>122</v>
      </c>
      <c r="B161" t="s">
        <v>52</v>
      </c>
      <c r="C161" s="22" t="s">
        <v>63</v>
      </c>
      <c r="D161" s="22">
        <v>23651</v>
      </c>
      <c r="E161" s="22">
        <v>26246</v>
      </c>
      <c r="F161" s="1">
        <v>5145.1100000000934</v>
      </c>
      <c r="G161" s="1">
        <v>2391568.2999999993</v>
      </c>
      <c r="H161" s="35">
        <v>36173.849549999941</v>
      </c>
    </row>
    <row r="162" spans="1:8" outlineLevel="2" x14ac:dyDescent="0.3">
      <c r="A162" s="34" t="s">
        <v>122</v>
      </c>
      <c r="B162" t="s">
        <v>217</v>
      </c>
      <c r="C162" s="22" t="s">
        <v>70</v>
      </c>
      <c r="D162" s="22">
        <v>5619</v>
      </c>
      <c r="E162" s="22">
        <v>6137</v>
      </c>
      <c r="F162" s="1">
        <v>1048.7599999999973</v>
      </c>
      <c r="G162" s="1">
        <v>509804.46000000025</v>
      </c>
      <c r="H162" s="35">
        <v>7931.4806199999912</v>
      </c>
    </row>
    <row r="163" spans="1:8" outlineLevel="2" x14ac:dyDescent="0.3">
      <c r="A163" s="34" t="s">
        <v>122</v>
      </c>
      <c r="B163" t="s">
        <v>218</v>
      </c>
      <c r="C163" s="22" t="s">
        <v>64</v>
      </c>
      <c r="D163" s="22">
        <v>1638</v>
      </c>
      <c r="E163" s="22">
        <v>1784</v>
      </c>
      <c r="F163" s="1">
        <v>239.71000000000026</v>
      </c>
      <c r="G163" s="1">
        <v>114622.76999999996</v>
      </c>
      <c r="H163" s="35">
        <v>1865.0133899999953</v>
      </c>
    </row>
    <row r="164" spans="1:8" outlineLevel="2" x14ac:dyDescent="0.3">
      <c r="A164" s="34" t="s">
        <v>122</v>
      </c>
      <c r="B164" t="s">
        <v>221</v>
      </c>
      <c r="C164" s="22" t="s">
        <v>58</v>
      </c>
      <c r="D164" s="22">
        <v>1867</v>
      </c>
      <c r="E164" s="22">
        <v>1999</v>
      </c>
      <c r="F164" s="1">
        <v>444.03000000000088</v>
      </c>
      <c r="G164" s="1">
        <v>207593.50000000003</v>
      </c>
      <c r="H164" s="35">
        <v>3927.4913100000044</v>
      </c>
    </row>
    <row r="165" spans="1:8" outlineLevel="2" x14ac:dyDescent="0.3">
      <c r="A165" s="34" t="s">
        <v>122</v>
      </c>
      <c r="B165" t="s">
        <v>303</v>
      </c>
      <c r="C165" s="22" t="s">
        <v>378</v>
      </c>
      <c r="D165" s="22">
        <v>126</v>
      </c>
      <c r="E165" s="22">
        <v>139</v>
      </c>
      <c r="F165" s="1">
        <v>23.219999999999995</v>
      </c>
      <c r="G165" s="1">
        <v>11364.470000000001</v>
      </c>
      <c r="H165" s="35">
        <v>192.64709000000011</v>
      </c>
    </row>
    <row r="166" spans="1:8" outlineLevel="2" x14ac:dyDescent="0.3">
      <c r="A166" s="34" t="s">
        <v>122</v>
      </c>
      <c r="B166" t="s">
        <v>220</v>
      </c>
      <c r="C166" s="22" t="s">
        <v>67</v>
      </c>
      <c r="D166" s="22">
        <v>368</v>
      </c>
      <c r="E166" s="22">
        <v>411</v>
      </c>
      <c r="F166" s="1">
        <v>48.070000000000036</v>
      </c>
      <c r="G166" s="1">
        <v>22101.630000000008</v>
      </c>
      <c r="H166" s="35">
        <v>386.92979999999994</v>
      </c>
    </row>
    <row r="167" spans="1:8" outlineLevel="2" x14ac:dyDescent="0.3">
      <c r="A167" s="34" t="s">
        <v>122</v>
      </c>
      <c r="B167" t="s">
        <v>223</v>
      </c>
      <c r="C167" s="22" t="s">
        <v>69</v>
      </c>
      <c r="D167" s="22">
        <v>1304</v>
      </c>
      <c r="E167" s="22">
        <v>1423</v>
      </c>
      <c r="F167" s="1">
        <v>430.60999999999996</v>
      </c>
      <c r="G167" s="1">
        <v>204505.61999999997</v>
      </c>
      <c r="H167" s="35">
        <v>3480.0703799999983</v>
      </c>
    </row>
    <row r="168" spans="1:8" outlineLevel="2" x14ac:dyDescent="0.3">
      <c r="A168" s="34" t="s">
        <v>122</v>
      </c>
      <c r="B168" t="s">
        <v>49</v>
      </c>
      <c r="C168" s="22" t="s">
        <v>60</v>
      </c>
      <c r="D168" s="22">
        <v>640</v>
      </c>
      <c r="E168" s="22">
        <v>708</v>
      </c>
      <c r="F168" s="1">
        <v>85.399999999999977</v>
      </c>
      <c r="G168" s="1">
        <v>37690.029999999984</v>
      </c>
      <c r="H168" s="35">
        <v>635.9860299999998</v>
      </c>
    </row>
    <row r="169" spans="1:8" outlineLevel="2" x14ac:dyDescent="0.3">
      <c r="A169" s="34" t="s">
        <v>122</v>
      </c>
      <c r="B169" t="s">
        <v>51</v>
      </c>
      <c r="C169" s="22" t="s">
        <v>51</v>
      </c>
      <c r="D169" s="22">
        <v>387</v>
      </c>
      <c r="E169" s="22">
        <v>420</v>
      </c>
      <c r="F169" s="1">
        <v>77.110000000000056</v>
      </c>
      <c r="G169" s="1">
        <v>35164.520000000011</v>
      </c>
      <c r="H169" s="35">
        <v>655.58612000000016</v>
      </c>
    </row>
    <row r="170" spans="1:8" outlineLevel="2" x14ac:dyDescent="0.3">
      <c r="A170" s="34" t="s">
        <v>122</v>
      </c>
      <c r="B170" t="s">
        <v>222</v>
      </c>
      <c r="C170" s="22" t="s">
        <v>66</v>
      </c>
      <c r="D170" s="22">
        <v>352</v>
      </c>
      <c r="E170" s="22">
        <v>380</v>
      </c>
      <c r="F170" s="1">
        <v>56.189999999999955</v>
      </c>
      <c r="G170" s="1">
        <v>25682.45</v>
      </c>
      <c r="H170" s="35">
        <v>424.57630999999975</v>
      </c>
    </row>
    <row r="171" spans="1:8" outlineLevel="2" x14ac:dyDescent="0.3">
      <c r="A171" s="34" t="s">
        <v>122</v>
      </c>
      <c r="B171" t="s">
        <v>219</v>
      </c>
      <c r="C171" s="22" t="s">
        <v>71</v>
      </c>
      <c r="D171" s="22">
        <v>111</v>
      </c>
      <c r="E171" s="22">
        <v>134</v>
      </c>
      <c r="F171" s="1">
        <v>16.749999999999989</v>
      </c>
      <c r="G171" s="1">
        <v>7560.17</v>
      </c>
      <c r="H171" s="35">
        <v>140.64706999999996</v>
      </c>
    </row>
    <row r="172" spans="1:8" outlineLevel="2" x14ac:dyDescent="0.3">
      <c r="A172" s="34" t="s">
        <v>122</v>
      </c>
      <c r="B172" t="s">
        <v>48</v>
      </c>
      <c r="C172" s="22" t="s">
        <v>59</v>
      </c>
      <c r="D172" s="22">
        <v>121</v>
      </c>
      <c r="E172" s="22">
        <v>127</v>
      </c>
      <c r="F172" s="1">
        <v>29.449999999999992</v>
      </c>
      <c r="G172" s="1">
        <v>14311.57</v>
      </c>
      <c r="H172" s="35">
        <v>298.20722000000001</v>
      </c>
    </row>
    <row r="173" spans="1:8" outlineLevel="2" x14ac:dyDescent="0.3">
      <c r="A173" s="34" t="s">
        <v>122</v>
      </c>
      <c r="B173" t="s">
        <v>224</v>
      </c>
      <c r="C173" s="22" t="s">
        <v>61</v>
      </c>
      <c r="D173" s="22">
        <v>95</v>
      </c>
      <c r="E173" s="22">
        <v>112</v>
      </c>
      <c r="F173" s="1">
        <v>18.879999999999995</v>
      </c>
      <c r="G173" s="1">
        <v>8724.7800000000007</v>
      </c>
      <c r="H173" s="35">
        <v>147.44226999999992</v>
      </c>
    </row>
    <row r="174" spans="1:8" outlineLevel="2" x14ac:dyDescent="0.3">
      <c r="A174" s="34" t="s">
        <v>122</v>
      </c>
      <c r="B174" t="s">
        <v>50</v>
      </c>
      <c r="C174" s="22" t="s">
        <v>62</v>
      </c>
      <c r="D174" s="22">
        <v>81</v>
      </c>
      <c r="E174" s="22">
        <v>87</v>
      </c>
      <c r="F174" s="1">
        <v>8.2099999999999937</v>
      </c>
      <c r="G174" s="1">
        <v>3794.7599999999998</v>
      </c>
      <c r="H174" s="35">
        <v>68.1815</v>
      </c>
    </row>
    <row r="175" spans="1:8" outlineLevel="2" x14ac:dyDescent="0.3">
      <c r="A175" s="34" t="s">
        <v>122</v>
      </c>
      <c r="B175" t="s">
        <v>54</v>
      </c>
      <c r="C175" s="22" t="s">
        <v>65</v>
      </c>
      <c r="D175" s="22">
        <v>1</v>
      </c>
      <c r="E175" s="22">
        <v>1</v>
      </c>
      <c r="F175" s="1">
        <v>0.01</v>
      </c>
      <c r="G175" s="1">
        <v>7.25</v>
      </c>
      <c r="H175" s="35">
        <v>0.12708</v>
      </c>
    </row>
    <row r="176" spans="1:8" outlineLevel="1" x14ac:dyDescent="0.3">
      <c r="A176" s="108" t="s">
        <v>123</v>
      </c>
      <c r="B176" s="40"/>
      <c r="C176" s="41"/>
      <c r="D176" s="41">
        <f>SUBTOTAL(9,D159:D175)</f>
        <v>131349</v>
      </c>
      <c r="E176" s="41">
        <f>SUBTOTAL(9,E159:E175)</f>
        <v>152840</v>
      </c>
      <c r="F176" s="42">
        <f>SUBTOTAL(9,F159:F175)</f>
        <v>22528.83000000038</v>
      </c>
      <c r="G176" s="42">
        <f>SUBTOTAL(9,G159:G175)</f>
        <v>10638966.220000032</v>
      </c>
      <c r="H176" s="43">
        <f>SUBTOTAL(9,H159:H175)</f>
        <v>157517.76807999989</v>
      </c>
    </row>
    <row r="177" spans="1:8" outlineLevel="2" x14ac:dyDescent="0.3">
      <c r="A177" s="29" t="s">
        <v>230</v>
      </c>
      <c r="B177" s="30" t="s">
        <v>53</v>
      </c>
      <c r="C177" s="31" t="s">
        <v>53</v>
      </c>
      <c r="D177" s="31">
        <v>62142</v>
      </c>
      <c r="E177" s="31">
        <v>73174</v>
      </c>
      <c r="F177" s="32">
        <v>10842.260000000359</v>
      </c>
      <c r="G177" s="32">
        <v>5206596.4500000039</v>
      </c>
      <c r="H177" s="33">
        <v>74884.624870000203</v>
      </c>
    </row>
    <row r="178" spans="1:8" outlineLevel="2" x14ac:dyDescent="0.3">
      <c r="A178" s="29" t="s">
        <v>230</v>
      </c>
      <c r="B178" s="30" t="s">
        <v>55</v>
      </c>
      <c r="C178" s="31" t="s">
        <v>68</v>
      </c>
      <c r="D178" s="31">
        <v>35074</v>
      </c>
      <c r="E178" s="31">
        <v>42800</v>
      </c>
      <c r="F178" s="32">
        <v>5403.5000000000118</v>
      </c>
      <c r="G178" s="32">
        <v>2523595.8600000041</v>
      </c>
      <c r="H178" s="33">
        <v>36010.633770000008</v>
      </c>
    </row>
    <row r="179" spans="1:8" outlineLevel="2" x14ac:dyDescent="0.3">
      <c r="A179" s="29" t="s">
        <v>230</v>
      </c>
      <c r="B179" s="30" t="s">
        <v>52</v>
      </c>
      <c r="C179" s="31" t="s">
        <v>63</v>
      </c>
      <c r="D179" s="31">
        <v>24647</v>
      </c>
      <c r="E179" s="31">
        <v>27427</v>
      </c>
      <c r="F179" s="32">
        <v>5624.9200000001074</v>
      </c>
      <c r="G179" s="32">
        <v>2620766.4499999993</v>
      </c>
      <c r="H179" s="33">
        <v>38418.720150000066</v>
      </c>
    </row>
    <row r="180" spans="1:8" outlineLevel="2" x14ac:dyDescent="0.3">
      <c r="A180" s="29" t="s">
        <v>230</v>
      </c>
      <c r="B180" s="30" t="s">
        <v>217</v>
      </c>
      <c r="C180" s="31" t="s">
        <v>70</v>
      </c>
      <c r="D180" s="31">
        <v>5515</v>
      </c>
      <c r="E180" s="31">
        <v>6110</v>
      </c>
      <c r="F180" s="32">
        <v>1153.0899999999963</v>
      </c>
      <c r="G180" s="32">
        <v>559062.4700000002</v>
      </c>
      <c r="H180" s="33">
        <v>8061.7854099999895</v>
      </c>
    </row>
    <row r="181" spans="1:8" outlineLevel="2" x14ac:dyDescent="0.3">
      <c r="A181" s="29" t="s">
        <v>230</v>
      </c>
      <c r="B181" s="30" t="s">
        <v>218</v>
      </c>
      <c r="C181" s="31" t="s">
        <v>64</v>
      </c>
      <c r="D181" s="31">
        <v>1588</v>
      </c>
      <c r="E181" s="31">
        <v>1763</v>
      </c>
      <c r="F181" s="32">
        <v>236.17999999999989</v>
      </c>
      <c r="G181" s="32">
        <v>112710.47999999995</v>
      </c>
      <c r="H181" s="33">
        <v>1711.2571299999986</v>
      </c>
    </row>
    <row r="182" spans="1:8" outlineLevel="2" x14ac:dyDescent="0.3">
      <c r="A182" s="29" t="s">
        <v>230</v>
      </c>
      <c r="B182" s="30" t="s">
        <v>221</v>
      </c>
      <c r="C182" s="31" t="s">
        <v>58</v>
      </c>
      <c r="D182" s="31">
        <v>1545</v>
      </c>
      <c r="E182" s="31">
        <v>1655</v>
      </c>
      <c r="F182" s="32">
        <v>359.00999999999965</v>
      </c>
      <c r="G182" s="32">
        <v>167588.51000000004</v>
      </c>
      <c r="H182" s="33">
        <v>3151.8136999999997</v>
      </c>
    </row>
    <row r="183" spans="1:8" outlineLevel="2" x14ac:dyDescent="0.3">
      <c r="A183" s="29" t="s">
        <v>230</v>
      </c>
      <c r="B183" s="30" t="s">
        <v>303</v>
      </c>
      <c r="C183" s="31" t="s">
        <v>378</v>
      </c>
      <c r="D183" s="31">
        <v>98</v>
      </c>
      <c r="E183" s="31">
        <v>111</v>
      </c>
      <c r="F183" s="32">
        <v>16.18</v>
      </c>
      <c r="G183" s="32">
        <v>7812.0499999999993</v>
      </c>
      <c r="H183" s="33">
        <v>140.96956</v>
      </c>
    </row>
    <row r="184" spans="1:8" outlineLevel="2" x14ac:dyDescent="0.3">
      <c r="A184" s="29" t="s">
        <v>230</v>
      </c>
      <c r="B184" s="30" t="s">
        <v>220</v>
      </c>
      <c r="C184" s="31" t="s">
        <v>67</v>
      </c>
      <c r="D184" s="31">
        <v>317</v>
      </c>
      <c r="E184" s="31">
        <v>358</v>
      </c>
      <c r="F184" s="32">
        <v>44.39</v>
      </c>
      <c r="G184" s="32">
        <v>20679.649999999987</v>
      </c>
      <c r="H184" s="33">
        <v>381.97903999999949</v>
      </c>
    </row>
    <row r="185" spans="1:8" outlineLevel="1" x14ac:dyDescent="0.3">
      <c r="A185" s="107" t="s">
        <v>264</v>
      </c>
      <c r="B185" s="36"/>
      <c r="C185" s="37"/>
      <c r="D185" s="37">
        <f>SUBTOTAL(9,D177:D184)</f>
        <v>130926</v>
      </c>
      <c r="E185" s="37">
        <f>SUBTOTAL(9,E177:E184)</f>
        <v>153398</v>
      </c>
      <c r="F185" s="38">
        <f>SUBTOTAL(9,F177:F184)</f>
        <v>23679.530000000472</v>
      </c>
      <c r="G185" s="38">
        <f>SUBTOTAL(9,G177:G184)</f>
        <v>11218811.920000009</v>
      </c>
      <c r="H185" s="39">
        <f>SUBTOTAL(9,H177:H184)</f>
        <v>162761.78363000028</v>
      </c>
    </row>
    <row r="186" spans="1:8" outlineLevel="2" x14ac:dyDescent="0.3">
      <c r="A186" s="34" t="s">
        <v>231</v>
      </c>
      <c r="B186" t="s">
        <v>53</v>
      </c>
      <c r="C186" s="22" t="s">
        <v>53</v>
      </c>
      <c r="D186" s="22">
        <v>64043</v>
      </c>
      <c r="E186" s="22">
        <v>75586</v>
      </c>
      <c r="F186" s="1">
        <v>11053.180000000299</v>
      </c>
      <c r="G186" s="1">
        <v>5327228.0900000334</v>
      </c>
      <c r="H186" s="35">
        <v>75607.565300000584</v>
      </c>
    </row>
    <row r="187" spans="1:8" outlineLevel="2" x14ac:dyDescent="0.3">
      <c r="A187" s="34" t="s">
        <v>231</v>
      </c>
      <c r="B187" t="s">
        <v>55</v>
      </c>
      <c r="C187" s="22" t="s">
        <v>68</v>
      </c>
      <c r="D187" s="22">
        <v>35625</v>
      </c>
      <c r="E187" s="22">
        <v>43742</v>
      </c>
      <c r="F187" s="1">
        <v>5148.7200000000039</v>
      </c>
      <c r="G187" s="1">
        <v>2408633.5999999978</v>
      </c>
      <c r="H187" s="35">
        <v>34218.331040000019</v>
      </c>
    </row>
    <row r="188" spans="1:8" outlineLevel="2" x14ac:dyDescent="0.3">
      <c r="A188" s="34" t="s">
        <v>231</v>
      </c>
      <c r="B188" t="s">
        <v>52</v>
      </c>
      <c r="C188" s="22" t="s">
        <v>63</v>
      </c>
      <c r="D188" s="22">
        <v>21890</v>
      </c>
      <c r="E188" s="22">
        <v>24419</v>
      </c>
      <c r="F188" s="1">
        <v>4734.840000000072</v>
      </c>
      <c r="G188" s="1">
        <v>2205193.4599999981</v>
      </c>
      <c r="H188" s="35">
        <v>31014.037189999817</v>
      </c>
    </row>
    <row r="189" spans="1:8" outlineLevel="2" x14ac:dyDescent="0.3">
      <c r="A189" s="34" t="s">
        <v>231</v>
      </c>
      <c r="B189" t="s">
        <v>217</v>
      </c>
      <c r="C189" s="22" t="s">
        <v>70</v>
      </c>
      <c r="D189" s="22">
        <v>5153</v>
      </c>
      <c r="E189" s="22">
        <v>5713</v>
      </c>
      <c r="F189" s="1">
        <v>917.78999999999837</v>
      </c>
      <c r="G189" s="1">
        <v>445292.8799999996</v>
      </c>
      <c r="H189" s="35">
        <v>6189.9942000000101</v>
      </c>
    </row>
    <row r="190" spans="1:8" outlineLevel="2" x14ac:dyDescent="0.3">
      <c r="A190" s="34" t="s">
        <v>231</v>
      </c>
      <c r="B190" t="s">
        <v>218</v>
      </c>
      <c r="C190" s="22" t="s">
        <v>64</v>
      </c>
      <c r="D190" s="22">
        <v>1492</v>
      </c>
      <c r="E190" s="22">
        <v>1657</v>
      </c>
      <c r="F190" s="1">
        <v>209.18000000000023</v>
      </c>
      <c r="G190" s="1">
        <v>99093.710000000036</v>
      </c>
      <c r="H190" s="35">
        <v>1485.4783900000007</v>
      </c>
    </row>
    <row r="191" spans="1:8" outlineLevel="2" x14ac:dyDescent="0.3">
      <c r="A191" s="34" t="s">
        <v>231</v>
      </c>
      <c r="B191" t="s">
        <v>221</v>
      </c>
      <c r="C191" s="22" t="s">
        <v>58</v>
      </c>
      <c r="D191" s="22">
        <v>1079</v>
      </c>
      <c r="E191" s="22">
        <v>1157</v>
      </c>
      <c r="F191" s="1">
        <v>232.69</v>
      </c>
      <c r="G191" s="1">
        <v>109390.69999999998</v>
      </c>
      <c r="H191" s="35">
        <v>2028.0316899999989</v>
      </c>
    </row>
    <row r="192" spans="1:8" outlineLevel="2" x14ac:dyDescent="0.3">
      <c r="A192" s="34" t="s">
        <v>231</v>
      </c>
      <c r="B192" t="s">
        <v>303</v>
      </c>
      <c r="C192" s="22" t="s">
        <v>378</v>
      </c>
      <c r="D192" s="22">
        <v>50</v>
      </c>
      <c r="E192" s="22">
        <v>60</v>
      </c>
      <c r="F192" s="1">
        <v>8.4899999999999984</v>
      </c>
      <c r="G192" s="1">
        <v>4166.5300000000016</v>
      </c>
      <c r="H192" s="35">
        <v>70.629730000000009</v>
      </c>
    </row>
    <row r="193" spans="1:8" outlineLevel="2" x14ac:dyDescent="0.3">
      <c r="A193" s="34" t="s">
        <v>231</v>
      </c>
      <c r="B193" t="s">
        <v>220</v>
      </c>
      <c r="C193" s="22" t="s">
        <v>67</v>
      </c>
      <c r="D193" s="22">
        <v>334</v>
      </c>
      <c r="E193" s="22">
        <v>382</v>
      </c>
      <c r="F193" s="1">
        <v>33.74000000000003</v>
      </c>
      <c r="G193" s="1">
        <v>15921.21</v>
      </c>
      <c r="H193" s="35">
        <v>247.55165999999994</v>
      </c>
    </row>
    <row r="194" spans="1:8" outlineLevel="1" x14ac:dyDescent="0.3">
      <c r="A194" s="108" t="s">
        <v>265</v>
      </c>
      <c r="B194" s="40"/>
      <c r="C194" s="41"/>
      <c r="D194" s="41">
        <f>SUBTOTAL(9,D186:D193)</f>
        <v>129666</v>
      </c>
      <c r="E194" s="41">
        <f>SUBTOTAL(9,E186:E193)</f>
        <v>152716</v>
      </c>
      <c r="F194" s="42">
        <f>SUBTOTAL(9,F186:F193)</f>
        <v>22338.630000000376</v>
      </c>
      <c r="G194" s="42">
        <f>SUBTOTAL(9,G186:G193)</f>
        <v>10614920.180000028</v>
      </c>
      <c r="H194" s="43">
        <f>SUBTOTAL(9,H186:H193)</f>
        <v>150861.61920000042</v>
      </c>
    </row>
    <row r="195" spans="1:8" outlineLevel="2" x14ac:dyDescent="0.3">
      <c r="A195" s="29" t="s">
        <v>232</v>
      </c>
      <c r="B195" s="30" t="s">
        <v>53</v>
      </c>
      <c r="C195" s="31" t="s">
        <v>53</v>
      </c>
      <c r="D195" s="31">
        <v>60410</v>
      </c>
      <c r="E195" s="31">
        <v>71392</v>
      </c>
      <c r="F195" s="32">
        <v>10648.540000000252</v>
      </c>
      <c r="G195" s="32">
        <v>5129091.5000000121</v>
      </c>
      <c r="H195" s="33">
        <v>72287.483580000204</v>
      </c>
    </row>
    <row r="196" spans="1:8" outlineLevel="2" x14ac:dyDescent="0.3">
      <c r="A196" s="29" t="s">
        <v>232</v>
      </c>
      <c r="B196" s="30" t="s">
        <v>55</v>
      </c>
      <c r="C196" s="31" t="s">
        <v>68</v>
      </c>
      <c r="D196" s="31">
        <v>32147</v>
      </c>
      <c r="E196" s="31">
        <v>39900</v>
      </c>
      <c r="F196" s="32">
        <v>4728.2800000000097</v>
      </c>
      <c r="G196" s="32">
        <v>2207632.7600000012</v>
      </c>
      <c r="H196" s="33">
        <v>31240.919470000001</v>
      </c>
    </row>
    <row r="197" spans="1:8" outlineLevel="2" x14ac:dyDescent="0.3">
      <c r="A197" s="29" t="s">
        <v>232</v>
      </c>
      <c r="B197" s="30" t="s">
        <v>52</v>
      </c>
      <c r="C197" s="31" t="s">
        <v>63</v>
      </c>
      <c r="D197" s="31">
        <v>20526</v>
      </c>
      <c r="E197" s="31">
        <v>22805</v>
      </c>
      <c r="F197" s="32">
        <v>4525.0000000000791</v>
      </c>
      <c r="G197" s="32">
        <v>2107976.8000000031</v>
      </c>
      <c r="H197" s="33">
        <v>29387.363129999863</v>
      </c>
    </row>
    <row r="198" spans="1:8" outlineLevel="2" x14ac:dyDescent="0.3">
      <c r="A198" s="29" t="s">
        <v>232</v>
      </c>
      <c r="B198" s="30" t="s">
        <v>217</v>
      </c>
      <c r="C198" s="31" t="s">
        <v>70</v>
      </c>
      <c r="D198" s="31">
        <v>4997</v>
      </c>
      <c r="E198" s="31">
        <v>5495</v>
      </c>
      <c r="F198" s="32">
        <v>958.47999999999956</v>
      </c>
      <c r="G198" s="32">
        <v>464965.01999999996</v>
      </c>
      <c r="H198" s="33">
        <v>6386.7686200000016</v>
      </c>
    </row>
    <row r="199" spans="1:8" outlineLevel="2" x14ac:dyDescent="0.3">
      <c r="A199" s="29" t="s">
        <v>232</v>
      </c>
      <c r="B199" s="30" t="s">
        <v>218</v>
      </c>
      <c r="C199" s="31" t="s">
        <v>64</v>
      </c>
      <c r="D199" s="31">
        <v>1280</v>
      </c>
      <c r="E199" s="31">
        <v>1418</v>
      </c>
      <c r="F199" s="32">
        <v>189.68000000000029</v>
      </c>
      <c r="G199" s="32">
        <v>89855.570000000022</v>
      </c>
      <c r="H199" s="33">
        <v>1344.2614699999983</v>
      </c>
    </row>
    <row r="200" spans="1:8" outlineLevel="2" x14ac:dyDescent="0.3">
      <c r="A200" s="29" t="s">
        <v>232</v>
      </c>
      <c r="B200" s="30" t="s">
        <v>221</v>
      </c>
      <c r="C200" s="31" t="s">
        <v>58</v>
      </c>
      <c r="D200" s="31">
        <v>703</v>
      </c>
      <c r="E200" s="31">
        <v>763</v>
      </c>
      <c r="F200" s="32">
        <v>143.36000000000001</v>
      </c>
      <c r="G200" s="32">
        <v>67530.280000000013</v>
      </c>
      <c r="H200" s="33">
        <v>1228.3303799999987</v>
      </c>
    </row>
    <row r="201" spans="1:8" outlineLevel="2" x14ac:dyDescent="0.3">
      <c r="A201" s="29" t="s">
        <v>232</v>
      </c>
      <c r="B201" s="30" t="s">
        <v>303</v>
      </c>
      <c r="C201" s="31" t="s">
        <v>378</v>
      </c>
      <c r="D201" s="31">
        <v>19</v>
      </c>
      <c r="E201" s="31">
        <v>21</v>
      </c>
      <c r="F201" s="32">
        <v>2.1200000000000006</v>
      </c>
      <c r="G201" s="32">
        <v>1044.8499999999999</v>
      </c>
      <c r="H201" s="33">
        <v>18.867959999999997</v>
      </c>
    </row>
    <row r="202" spans="1:8" outlineLevel="2" x14ac:dyDescent="0.3">
      <c r="A202" s="29" t="s">
        <v>232</v>
      </c>
      <c r="B202" s="30" t="s">
        <v>220</v>
      </c>
      <c r="C202" s="31" t="s">
        <v>67</v>
      </c>
      <c r="D202" s="31">
        <v>195</v>
      </c>
      <c r="E202" s="31">
        <v>232</v>
      </c>
      <c r="F202" s="32">
        <v>22.409999999999979</v>
      </c>
      <c r="G202" s="32">
        <v>10668.290000000003</v>
      </c>
      <c r="H202" s="33">
        <v>178.91683000000006</v>
      </c>
    </row>
    <row r="203" spans="1:8" outlineLevel="1" x14ac:dyDescent="0.3">
      <c r="A203" s="107" t="s">
        <v>266</v>
      </c>
      <c r="B203" s="36"/>
      <c r="C203" s="37"/>
      <c r="D203" s="37">
        <f>SUBTOTAL(9,D195:D202)</f>
        <v>120277</v>
      </c>
      <c r="E203" s="37">
        <f>SUBTOTAL(9,E195:E202)</f>
        <v>142026</v>
      </c>
      <c r="F203" s="38">
        <f>SUBTOTAL(9,F195:F202)</f>
        <v>21217.870000000341</v>
      </c>
      <c r="G203" s="38">
        <f>SUBTOTAL(9,G195:G202)</f>
        <v>10078765.070000013</v>
      </c>
      <c r="H203" s="39">
        <f>SUBTOTAL(9,H195:H202)</f>
        <v>142072.91144000005</v>
      </c>
    </row>
    <row r="204" spans="1:8" outlineLevel="2" x14ac:dyDescent="0.3">
      <c r="A204" s="34" t="s">
        <v>233</v>
      </c>
      <c r="B204" t="s">
        <v>53</v>
      </c>
      <c r="C204" s="22" t="s">
        <v>53</v>
      </c>
      <c r="D204" s="22">
        <v>54693</v>
      </c>
      <c r="E204" s="22">
        <v>63347</v>
      </c>
      <c r="F204" s="1">
        <v>8707.9500000002281</v>
      </c>
      <c r="G204" s="1">
        <v>4176987.6700000009</v>
      </c>
      <c r="H204" s="35">
        <v>57879.253820000304</v>
      </c>
    </row>
    <row r="205" spans="1:8" outlineLevel="2" x14ac:dyDescent="0.3">
      <c r="A205" s="34" t="s">
        <v>233</v>
      </c>
      <c r="B205" t="s">
        <v>55</v>
      </c>
      <c r="C205" s="22" t="s">
        <v>68</v>
      </c>
      <c r="D205" s="22">
        <v>26720</v>
      </c>
      <c r="E205" s="22">
        <v>32268</v>
      </c>
      <c r="F205" s="1">
        <v>3667.1100000000088</v>
      </c>
      <c r="G205" s="1">
        <v>1701469.0899999982</v>
      </c>
      <c r="H205" s="35">
        <v>23699.61191999997</v>
      </c>
    </row>
    <row r="206" spans="1:8" outlineLevel="2" x14ac:dyDescent="0.3">
      <c r="A206" s="34" t="s">
        <v>233</v>
      </c>
      <c r="B206" t="s">
        <v>52</v>
      </c>
      <c r="C206" s="22" t="s">
        <v>63</v>
      </c>
      <c r="D206" s="22">
        <v>18614</v>
      </c>
      <c r="E206" s="22">
        <v>20582</v>
      </c>
      <c r="F206" s="1">
        <v>3893.9000000000478</v>
      </c>
      <c r="G206" s="1">
        <v>1815584.1799999983</v>
      </c>
      <c r="H206" s="35">
        <v>25067.661849999869</v>
      </c>
    </row>
    <row r="207" spans="1:8" outlineLevel="2" x14ac:dyDescent="0.3">
      <c r="A207" s="34" t="s">
        <v>233</v>
      </c>
      <c r="B207" t="s">
        <v>217</v>
      </c>
      <c r="C207" s="22" t="s">
        <v>70</v>
      </c>
      <c r="D207" s="22">
        <v>4865</v>
      </c>
      <c r="E207" s="22">
        <v>5350</v>
      </c>
      <c r="F207" s="1">
        <v>864.45999999999754</v>
      </c>
      <c r="G207" s="1">
        <v>418997.52000000008</v>
      </c>
      <c r="H207" s="35">
        <v>5687.3918999999878</v>
      </c>
    </row>
    <row r="208" spans="1:8" outlineLevel="2" x14ac:dyDescent="0.3">
      <c r="A208" s="34" t="s">
        <v>233</v>
      </c>
      <c r="B208" t="s">
        <v>218</v>
      </c>
      <c r="C208" s="22" t="s">
        <v>64</v>
      </c>
      <c r="D208" s="22">
        <v>1195</v>
      </c>
      <c r="E208" s="22">
        <v>1330</v>
      </c>
      <c r="F208" s="1">
        <v>173.64000000000013</v>
      </c>
      <c r="G208" s="1">
        <v>81759.23</v>
      </c>
      <c r="H208" s="35">
        <v>1242.351519999999</v>
      </c>
    </row>
    <row r="209" spans="1:8" outlineLevel="2" x14ac:dyDescent="0.3">
      <c r="A209" s="34" t="s">
        <v>233</v>
      </c>
      <c r="B209" t="s">
        <v>221</v>
      </c>
      <c r="C209" s="22" t="s">
        <v>58</v>
      </c>
      <c r="D209" s="22">
        <v>285</v>
      </c>
      <c r="E209" s="22">
        <v>307</v>
      </c>
      <c r="F209" s="1">
        <v>39.920000000000009</v>
      </c>
      <c r="G209" s="1">
        <v>18593.579999999998</v>
      </c>
      <c r="H209" s="35">
        <v>343.05607000000009</v>
      </c>
    </row>
    <row r="210" spans="1:8" outlineLevel="2" x14ac:dyDescent="0.3">
      <c r="A210" s="34" t="s">
        <v>233</v>
      </c>
      <c r="B210" t="s">
        <v>303</v>
      </c>
      <c r="C210" s="22" t="s">
        <v>378</v>
      </c>
      <c r="D210" s="22">
        <v>3</v>
      </c>
      <c r="E210" s="22">
        <v>3</v>
      </c>
      <c r="F210" s="1">
        <v>0.3</v>
      </c>
      <c r="G210" s="1">
        <v>143.25</v>
      </c>
      <c r="H210" s="35">
        <v>2.8076100000000004</v>
      </c>
    </row>
    <row r="211" spans="1:8" outlineLevel="2" x14ac:dyDescent="0.3">
      <c r="A211" s="34" t="s">
        <v>233</v>
      </c>
      <c r="B211" t="s">
        <v>220</v>
      </c>
      <c r="C211" s="22" t="s">
        <v>67</v>
      </c>
      <c r="D211" s="22">
        <v>86</v>
      </c>
      <c r="E211" s="22">
        <v>108</v>
      </c>
      <c r="F211" s="1">
        <v>10.729999999999995</v>
      </c>
      <c r="G211" s="1">
        <v>5101.1699999999983</v>
      </c>
      <c r="H211" s="35">
        <v>91.802890000000019</v>
      </c>
    </row>
    <row r="212" spans="1:8" outlineLevel="1" x14ac:dyDescent="0.3">
      <c r="A212" s="108" t="s">
        <v>267</v>
      </c>
      <c r="B212" s="40"/>
      <c r="C212" s="41"/>
      <c r="D212" s="41">
        <f>SUBTOTAL(9,D204:D211)</f>
        <v>106461</v>
      </c>
      <c r="E212" s="41">
        <f>SUBTOTAL(9,E204:E211)</f>
        <v>123295</v>
      </c>
      <c r="F212" s="42">
        <f>SUBTOTAL(9,F204:F211)</f>
        <v>17358.010000000282</v>
      </c>
      <c r="G212" s="42">
        <f>SUBTOTAL(9,G204:G211)</f>
        <v>8218635.6899999985</v>
      </c>
      <c r="H212" s="43">
        <f>SUBTOTAL(9,H204:H211)</f>
        <v>114013.93758000014</v>
      </c>
    </row>
    <row r="213" spans="1:8" outlineLevel="2" x14ac:dyDescent="0.3">
      <c r="A213" s="29" t="s">
        <v>234</v>
      </c>
      <c r="B213" s="30" t="s">
        <v>53</v>
      </c>
      <c r="C213" s="31" t="s">
        <v>53</v>
      </c>
      <c r="D213" s="31">
        <v>55678</v>
      </c>
      <c r="E213" s="31">
        <v>65306</v>
      </c>
      <c r="F213" s="32">
        <v>9353.0500000002121</v>
      </c>
      <c r="G213" s="32">
        <v>4492252.83</v>
      </c>
      <c r="H213" s="33">
        <v>61374.74304000011</v>
      </c>
    </row>
    <row r="214" spans="1:8" outlineLevel="2" x14ac:dyDescent="0.3">
      <c r="A214" s="29" t="s">
        <v>234</v>
      </c>
      <c r="B214" s="30" t="s">
        <v>55</v>
      </c>
      <c r="C214" s="31" t="s">
        <v>68</v>
      </c>
      <c r="D214" s="31">
        <v>27604</v>
      </c>
      <c r="E214" s="31">
        <v>33437</v>
      </c>
      <c r="F214" s="32">
        <v>4106.5000000000018</v>
      </c>
      <c r="G214" s="32">
        <v>1919093.2900000012</v>
      </c>
      <c r="H214" s="33">
        <v>26351.299109999982</v>
      </c>
    </row>
    <row r="215" spans="1:8" outlineLevel="2" x14ac:dyDescent="0.3">
      <c r="A215" s="29" t="s">
        <v>234</v>
      </c>
      <c r="B215" s="30" t="s">
        <v>52</v>
      </c>
      <c r="C215" s="31" t="s">
        <v>63</v>
      </c>
      <c r="D215" s="31">
        <v>18964</v>
      </c>
      <c r="E215" s="31">
        <v>21098</v>
      </c>
      <c r="F215" s="32">
        <v>4130.7300000000369</v>
      </c>
      <c r="G215" s="32">
        <v>1925928.3100000017</v>
      </c>
      <c r="H215" s="33">
        <v>26992.923810000015</v>
      </c>
    </row>
    <row r="216" spans="1:8" outlineLevel="2" x14ac:dyDescent="0.3">
      <c r="A216" s="29" t="s">
        <v>234</v>
      </c>
      <c r="B216" s="30" t="s">
        <v>217</v>
      </c>
      <c r="C216" s="31" t="s">
        <v>70</v>
      </c>
      <c r="D216" s="31">
        <v>4829</v>
      </c>
      <c r="E216" s="31">
        <v>5326</v>
      </c>
      <c r="F216" s="32">
        <v>938.68999999999801</v>
      </c>
      <c r="G216" s="32">
        <v>456344.55000000028</v>
      </c>
      <c r="H216" s="33">
        <v>6291.2666000000045</v>
      </c>
    </row>
    <row r="217" spans="1:8" outlineLevel="2" x14ac:dyDescent="0.3">
      <c r="A217" s="29" t="s">
        <v>234</v>
      </c>
      <c r="B217" s="30" t="s">
        <v>218</v>
      </c>
      <c r="C217" s="31" t="s">
        <v>64</v>
      </c>
      <c r="D217" s="31">
        <v>1124</v>
      </c>
      <c r="E217" s="31">
        <v>1271</v>
      </c>
      <c r="F217" s="32">
        <v>166.41000000000034</v>
      </c>
      <c r="G217" s="32">
        <v>78621.849999999991</v>
      </c>
      <c r="H217" s="33">
        <v>1157.1048500000002</v>
      </c>
    </row>
    <row r="218" spans="1:8" outlineLevel="1" x14ac:dyDescent="0.3">
      <c r="A218" s="107" t="s">
        <v>268</v>
      </c>
      <c r="B218" s="36"/>
      <c r="C218" s="37"/>
      <c r="D218" s="37">
        <f>SUBTOTAL(9,D213:D217)</f>
        <v>108199</v>
      </c>
      <c r="E218" s="37">
        <f>SUBTOTAL(9,E213:E217)</f>
        <v>126438</v>
      </c>
      <c r="F218" s="38">
        <f>SUBTOTAL(9,F213:F217)</f>
        <v>18695.380000000248</v>
      </c>
      <c r="G218" s="38">
        <f>SUBTOTAL(9,G213:G217)</f>
        <v>8872240.8300000019</v>
      </c>
      <c r="H218" s="39">
        <f>SUBTOTAL(9,H213:H217)</f>
        <v>122167.33741000012</v>
      </c>
    </row>
    <row r="219" spans="1:8" outlineLevel="2" x14ac:dyDescent="0.3">
      <c r="A219" s="34" t="s">
        <v>235</v>
      </c>
      <c r="B219" t="s">
        <v>53</v>
      </c>
      <c r="C219" s="22" t="s">
        <v>53</v>
      </c>
      <c r="D219" s="22">
        <v>58053</v>
      </c>
      <c r="E219" s="22">
        <v>68213</v>
      </c>
      <c r="F219" s="1">
        <v>9569.5100000002421</v>
      </c>
      <c r="G219" s="1">
        <v>4636233.620000001</v>
      </c>
      <c r="H219" s="35">
        <v>62428.808720000146</v>
      </c>
    </row>
    <row r="220" spans="1:8" outlineLevel="2" x14ac:dyDescent="0.3">
      <c r="A220" s="34" t="s">
        <v>235</v>
      </c>
      <c r="B220" t="s">
        <v>55</v>
      </c>
      <c r="C220" s="22" t="s">
        <v>68</v>
      </c>
      <c r="D220" s="22">
        <v>28422</v>
      </c>
      <c r="E220" s="22">
        <v>34626</v>
      </c>
      <c r="F220" s="1">
        <v>3968.3600000000074</v>
      </c>
      <c r="G220" s="1">
        <v>1870341.4900000009</v>
      </c>
      <c r="H220" s="35">
        <v>25412.446630000002</v>
      </c>
    </row>
    <row r="221" spans="1:8" outlineLevel="2" x14ac:dyDescent="0.3">
      <c r="A221" s="34" t="s">
        <v>235</v>
      </c>
      <c r="B221" t="s">
        <v>52</v>
      </c>
      <c r="C221" s="22" t="s">
        <v>63</v>
      </c>
      <c r="D221" s="22">
        <v>16774</v>
      </c>
      <c r="E221" s="22">
        <v>18802</v>
      </c>
      <c r="F221" s="1">
        <v>3455.070000000022</v>
      </c>
      <c r="G221" s="1">
        <v>1613075.5000000023</v>
      </c>
      <c r="H221" s="35">
        <v>21672.981760000115</v>
      </c>
    </row>
    <row r="222" spans="1:8" outlineLevel="2" x14ac:dyDescent="0.3">
      <c r="A222" s="34" t="s">
        <v>235</v>
      </c>
      <c r="B222" t="s">
        <v>217</v>
      </c>
      <c r="C222" s="22" t="s">
        <v>70</v>
      </c>
      <c r="D222" s="22">
        <v>4438</v>
      </c>
      <c r="E222" s="22">
        <v>4951</v>
      </c>
      <c r="F222" s="1">
        <v>718.68999999999892</v>
      </c>
      <c r="G222" s="1">
        <v>348816.94999999984</v>
      </c>
      <c r="H222" s="35">
        <v>4617.9594700000043</v>
      </c>
    </row>
    <row r="223" spans="1:8" outlineLevel="2" x14ac:dyDescent="0.3">
      <c r="A223" s="34" t="s">
        <v>235</v>
      </c>
      <c r="B223" t="s">
        <v>218</v>
      </c>
      <c r="C223" s="22" t="s">
        <v>64</v>
      </c>
      <c r="D223" s="22">
        <v>1043</v>
      </c>
      <c r="E223" s="22">
        <v>1168</v>
      </c>
      <c r="F223" s="1">
        <v>148.1</v>
      </c>
      <c r="G223" s="1">
        <v>70269.990000000005</v>
      </c>
      <c r="H223" s="35">
        <v>1007.6216699999986</v>
      </c>
    </row>
    <row r="224" spans="1:8" outlineLevel="1" x14ac:dyDescent="0.3">
      <c r="A224" s="108" t="s">
        <v>276</v>
      </c>
      <c r="B224" s="40"/>
      <c r="C224" s="41"/>
      <c r="D224" s="41">
        <f>SUBTOTAL(9,D219:D223)</f>
        <v>108730</v>
      </c>
      <c r="E224" s="41">
        <f>SUBTOTAL(9,E219:E223)</f>
        <v>127760</v>
      </c>
      <c r="F224" s="42">
        <f>SUBTOTAL(9,F219:F223)</f>
        <v>17859.730000000269</v>
      </c>
      <c r="G224" s="42">
        <f>SUBTOTAL(9,G219:G223)</f>
        <v>8538737.5500000045</v>
      </c>
      <c r="H224" s="43">
        <f>SUBTOTAL(9,H219:H223)</f>
        <v>115139.81825000026</v>
      </c>
    </row>
    <row r="225" spans="1:8" outlineLevel="2" x14ac:dyDescent="0.3">
      <c r="A225" s="29" t="s">
        <v>236</v>
      </c>
      <c r="B225" s="30" t="s">
        <v>53</v>
      </c>
      <c r="C225" s="31" t="s">
        <v>53</v>
      </c>
      <c r="D225" s="31">
        <v>53646</v>
      </c>
      <c r="E225" s="31">
        <v>63299</v>
      </c>
      <c r="F225" s="32">
        <v>9132.6000000001968</v>
      </c>
      <c r="G225" s="32">
        <v>4401348.4100000178</v>
      </c>
      <c r="H225" s="33">
        <v>58513.725170000085</v>
      </c>
    </row>
    <row r="226" spans="1:8" outlineLevel="2" x14ac:dyDescent="0.3">
      <c r="A226" s="29" t="s">
        <v>236</v>
      </c>
      <c r="B226" s="30" t="s">
        <v>55</v>
      </c>
      <c r="C226" s="31" t="s">
        <v>68</v>
      </c>
      <c r="D226" s="31">
        <v>24043</v>
      </c>
      <c r="E226" s="31">
        <v>29387</v>
      </c>
      <c r="F226" s="32">
        <v>3444.770000000005</v>
      </c>
      <c r="G226" s="32">
        <v>1609916.8699999996</v>
      </c>
      <c r="H226" s="33">
        <v>21640.408299999996</v>
      </c>
    </row>
    <row r="227" spans="1:8" outlineLevel="2" x14ac:dyDescent="0.3">
      <c r="A227" s="29" t="s">
        <v>236</v>
      </c>
      <c r="B227" s="30" t="s">
        <v>52</v>
      </c>
      <c r="C227" s="31" t="s">
        <v>63</v>
      </c>
      <c r="D227" s="31">
        <v>15477</v>
      </c>
      <c r="E227" s="31">
        <v>17290</v>
      </c>
      <c r="F227" s="32">
        <v>3249.0700000000279</v>
      </c>
      <c r="G227" s="32">
        <v>1510630.9799999991</v>
      </c>
      <c r="H227" s="33">
        <v>19940.006000000034</v>
      </c>
    </row>
    <row r="228" spans="1:8" outlineLevel="2" x14ac:dyDescent="0.3">
      <c r="A228" s="29" t="s">
        <v>236</v>
      </c>
      <c r="B228" s="30" t="s">
        <v>217</v>
      </c>
      <c r="C228" s="31" t="s">
        <v>70</v>
      </c>
      <c r="D228" s="31">
        <v>4329</v>
      </c>
      <c r="E228" s="31">
        <v>4747</v>
      </c>
      <c r="F228" s="32">
        <v>794.2399999999983</v>
      </c>
      <c r="G228" s="32">
        <v>384740.82999999961</v>
      </c>
      <c r="H228" s="33">
        <v>5003.3030200000012</v>
      </c>
    </row>
    <row r="229" spans="1:8" outlineLevel="2" x14ac:dyDescent="0.3">
      <c r="A229" s="29" t="s">
        <v>236</v>
      </c>
      <c r="B229" s="30" t="s">
        <v>218</v>
      </c>
      <c r="C229" s="31" t="s">
        <v>64</v>
      </c>
      <c r="D229" s="31">
        <v>969</v>
      </c>
      <c r="E229" s="31">
        <v>1125</v>
      </c>
      <c r="F229" s="32">
        <v>137.1700000000001</v>
      </c>
      <c r="G229" s="32">
        <v>64820.170000000027</v>
      </c>
      <c r="H229" s="33">
        <v>928.73916000000077</v>
      </c>
    </row>
    <row r="230" spans="1:8" outlineLevel="1" x14ac:dyDescent="0.3">
      <c r="A230" s="107" t="s">
        <v>278</v>
      </c>
      <c r="B230" s="36"/>
      <c r="C230" s="37"/>
      <c r="D230" s="37">
        <f>SUBTOTAL(9,D225:D229)</f>
        <v>98464</v>
      </c>
      <c r="E230" s="37">
        <f>SUBTOTAL(9,E225:E229)</f>
        <v>115848</v>
      </c>
      <c r="F230" s="38">
        <f>SUBTOTAL(9,F225:F229)</f>
        <v>16757.850000000231</v>
      </c>
      <c r="G230" s="38">
        <f>SUBTOTAL(9,G225:G229)</f>
        <v>7971457.2600000165</v>
      </c>
      <c r="H230" s="39">
        <f>SUBTOTAL(9,H225:H229)</f>
        <v>106026.18165000013</v>
      </c>
    </row>
    <row r="231" spans="1:8" outlineLevel="2" x14ac:dyDescent="0.3">
      <c r="A231" s="34" t="s">
        <v>237</v>
      </c>
      <c r="B231" t="s">
        <v>53</v>
      </c>
      <c r="C231" s="22" t="s">
        <v>53</v>
      </c>
      <c r="D231" s="22">
        <v>44049</v>
      </c>
      <c r="E231" s="22">
        <v>50698</v>
      </c>
      <c r="F231" s="1">
        <v>6773.280000000118</v>
      </c>
      <c r="G231" s="1">
        <v>3226175.4100000034</v>
      </c>
      <c r="H231" s="35">
        <v>41925.843929999966</v>
      </c>
    </row>
    <row r="232" spans="1:8" outlineLevel="2" x14ac:dyDescent="0.3">
      <c r="A232" s="34" t="s">
        <v>237</v>
      </c>
      <c r="B232" t="s">
        <v>55</v>
      </c>
      <c r="C232" s="22" t="s">
        <v>68</v>
      </c>
      <c r="D232" s="22">
        <v>17503</v>
      </c>
      <c r="E232" s="22">
        <v>20712</v>
      </c>
      <c r="F232" s="1">
        <v>2350.2399999999971</v>
      </c>
      <c r="G232" s="1">
        <v>1081860.8199999994</v>
      </c>
      <c r="H232" s="35">
        <v>14148.048679999998</v>
      </c>
    </row>
    <row r="233" spans="1:8" outlineLevel="2" x14ac:dyDescent="0.3">
      <c r="A233" s="34" t="s">
        <v>237</v>
      </c>
      <c r="B233" t="s">
        <v>52</v>
      </c>
      <c r="C233" s="22" t="s">
        <v>63</v>
      </c>
      <c r="D233" s="22">
        <v>14033</v>
      </c>
      <c r="E233" s="22">
        <v>15513</v>
      </c>
      <c r="F233" s="1">
        <v>2885.4599999999837</v>
      </c>
      <c r="G233" s="1">
        <v>1334387.7299999997</v>
      </c>
      <c r="H233" s="35">
        <v>17412.77409999997</v>
      </c>
    </row>
    <row r="234" spans="1:8" outlineLevel="2" x14ac:dyDescent="0.3">
      <c r="A234" s="34" t="s">
        <v>237</v>
      </c>
      <c r="B234" t="s">
        <v>217</v>
      </c>
      <c r="C234" s="22" t="s">
        <v>70</v>
      </c>
      <c r="D234" s="22">
        <v>4306</v>
      </c>
      <c r="E234" s="22">
        <v>4664</v>
      </c>
      <c r="F234" s="1">
        <v>761.29999999999927</v>
      </c>
      <c r="G234" s="1">
        <v>366286.34999999986</v>
      </c>
      <c r="H234" s="35">
        <v>4706.4924400000045</v>
      </c>
    </row>
    <row r="235" spans="1:8" outlineLevel="2" x14ac:dyDescent="0.3">
      <c r="A235" s="34" t="s">
        <v>237</v>
      </c>
      <c r="B235" t="s">
        <v>218</v>
      </c>
      <c r="C235" s="22" t="s">
        <v>64</v>
      </c>
      <c r="D235" s="22">
        <v>1040</v>
      </c>
      <c r="E235" s="22">
        <v>1165</v>
      </c>
      <c r="F235" s="1">
        <v>150.42000000000004</v>
      </c>
      <c r="G235" s="1">
        <v>71502.98000000001</v>
      </c>
      <c r="H235" s="35">
        <v>1014.0802299999999</v>
      </c>
    </row>
    <row r="236" spans="1:8" outlineLevel="1" x14ac:dyDescent="0.3">
      <c r="A236" s="108" t="s">
        <v>277</v>
      </c>
      <c r="B236" s="40"/>
      <c r="C236" s="41"/>
      <c r="D236" s="41">
        <f>SUBTOTAL(9,D231:D235)</f>
        <v>80931</v>
      </c>
      <c r="E236" s="41">
        <f>SUBTOTAL(9,E231:E235)</f>
        <v>92752</v>
      </c>
      <c r="F236" s="42">
        <f>SUBTOTAL(9,F231:F235)</f>
        <v>12920.700000000097</v>
      </c>
      <c r="G236" s="42">
        <f>SUBTOTAL(9,G231:G235)</f>
        <v>6080213.2900000019</v>
      </c>
      <c r="H236" s="43">
        <f>SUBTOTAL(9,H231:H235)</f>
        <v>79207.239379999941</v>
      </c>
    </row>
    <row r="237" spans="1:8" outlineLevel="2" x14ac:dyDescent="0.3">
      <c r="A237" s="29" t="s">
        <v>238</v>
      </c>
      <c r="B237" s="30" t="s">
        <v>53</v>
      </c>
      <c r="C237" s="31" t="s">
        <v>53</v>
      </c>
      <c r="D237" s="31">
        <v>45641</v>
      </c>
      <c r="E237" s="31">
        <v>53205</v>
      </c>
      <c r="F237" s="32">
        <v>7318.1000000001677</v>
      </c>
      <c r="G237" s="32">
        <v>3525833.1099999836</v>
      </c>
      <c r="H237" s="33">
        <v>45401.414849999965</v>
      </c>
    </row>
    <row r="238" spans="1:8" outlineLevel="2" x14ac:dyDescent="0.3">
      <c r="A238" s="29" t="s">
        <v>238</v>
      </c>
      <c r="B238" s="30" t="s">
        <v>55</v>
      </c>
      <c r="C238" s="31" t="s">
        <v>68</v>
      </c>
      <c r="D238" s="31">
        <v>18586</v>
      </c>
      <c r="E238" s="31">
        <v>22172</v>
      </c>
      <c r="F238" s="32">
        <v>2593.3099999999986</v>
      </c>
      <c r="G238" s="32">
        <v>1214895.3200000019</v>
      </c>
      <c r="H238" s="33">
        <v>15777.271239999995</v>
      </c>
    </row>
    <row r="239" spans="1:8" outlineLevel="2" x14ac:dyDescent="0.3">
      <c r="A239" s="29" t="s">
        <v>238</v>
      </c>
      <c r="B239" s="30" t="s">
        <v>52</v>
      </c>
      <c r="C239" s="31" t="s">
        <v>63</v>
      </c>
      <c r="D239" s="31">
        <v>14394</v>
      </c>
      <c r="E239" s="31">
        <v>15910</v>
      </c>
      <c r="F239" s="32">
        <v>3055.7000000000153</v>
      </c>
      <c r="G239" s="32">
        <v>1427583.2100000025</v>
      </c>
      <c r="H239" s="33">
        <v>18973.746619999965</v>
      </c>
    </row>
    <row r="240" spans="1:8" outlineLevel="2" x14ac:dyDescent="0.3">
      <c r="A240" s="29" t="s">
        <v>238</v>
      </c>
      <c r="B240" s="30" t="s">
        <v>217</v>
      </c>
      <c r="C240" s="31" t="s">
        <v>70</v>
      </c>
      <c r="D240" s="31">
        <v>4138</v>
      </c>
      <c r="E240" s="31">
        <v>4529</v>
      </c>
      <c r="F240" s="32">
        <v>789.46999999999878</v>
      </c>
      <c r="G240" s="32">
        <v>384664.09999999969</v>
      </c>
      <c r="H240" s="33">
        <v>5004.1114899999966</v>
      </c>
    </row>
    <row r="241" spans="1:8" outlineLevel="2" x14ac:dyDescent="0.3">
      <c r="A241" s="29" t="s">
        <v>238</v>
      </c>
      <c r="B241" s="30" t="s">
        <v>218</v>
      </c>
      <c r="C241" s="31" t="s">
        <v>64</v>
      </c>
      <c r="D241" s="31">
        <v>1028</v>
      </c>
      <c r="E241" s="31">
        <v>1135</v>
      </c>
      <c r="F241" s="32">
        <v>148.64999999999995</v>
      </c>
      <c r="G241" s="32">
        <v>71327.3</v>
      </c>
      <c r="H241" s="33">
        <v>988.77737999999965</v>
      </c>
    </row>
    <row r="242" spans="1:8" outlineLevel="2" x14ac:dyDescent="0.3">
      <c r="A242" s="29" t="s">
        <v>238</v>
      </c>
      <c r="B242" s="30" t="s">
        <v>219</v>
      </c>
      <c r="C242" s="31" t="s">
        <v>71</v>
      </c>
      <c r="D242" s="31">
        <v>1</v>
      </c>
      <c r="E242" s="31">
        <v>1</v>
      </c>
      <c r="F242" s="32">
        <v>0.02</v>
      </c>
      <c r="G242" s="32">
        <v>12</v>
      </c>
      <c r="H242" s="33">
        <v>0.15569</v>
      </c>
    </row>
    <row r="243" spans="1:8" outlineLevel="1" x14ac:dyDescent="0.3">
      <c r="A243" s="107" t="s">
        <v>279</v>
      </c>
      <c r="B243" s="36"/>
      <c r="C243" s="37"/>
      <c r="D243" s="37">
        <f>SUBTOTAL(9,D237:D242)</f>
        <v>83788</v>
      </c>
      <c r="E243" s="37">
        <f>SUBTOTAL(9,E237:E242)</f>
        <v>96952</v>
      </c>
      <c r="F243" s="38">
        <f>SUBTOTAL(9,F237:F242)</f>
        <v>13905.250000000182</v>
      </c>
      <c r="G243" s="38">
        <f>SUBTOTAL(9,G237:G242)</f>
        <v>6624315.0399999879</v>
      </c>
      <c r="H243" s="39">
        <f>SUBTOTAL(9,H237:H242)</f>
        <v>86145.477269999916</v>
      </c>
    </row>
    <row r="244" spans="1:8" outlineLevel="2" x14ac:dyDescent="0.3">
      <c r="A244" s="34" t="s">
        <v>239</v>
      </c>
      <c r="B244" t="s">
        <v>53</v>
      </c>
      <c r="C244" s="22" t="s">
        <v>53</v>
      </c>
      <c r="D244" s="22">
        <v>45986</v>
      </c>
      <c r="E244" s="22">
        <v>54089</v>
      </c>
      <c r="F244" s="1">
        <v>7837.3500000001541</v>
      </c>
      <c r="G244" s="1">
        <v>3804825.9400000032</v>
      </c>
      <c r="H244" s="35">
        <v>48239.24253000004</v>
      </c>
    </row>
    <row r="245" spans="1:8" outlineLevel="2" x14ac:dyDescent="0.3">
      <c r="A245" s="34" t="s">
        <v>239</v>
      </c>
      <c r="B245" t="s">
        <v>55</v>
      </c>
      <c r="C245" s="22" t="s">
        <v>68</v>
      </c>
      <c r="D245" s="22">
        <v>17971</v>
      </c>
      <c r="E245" s="22">
        <v>21531</v>
      </c>
      <c r="F245" s="1">
        <v>2462.7000000000021</v>
      </c>
      <c r="G245" s="1">
        <v>1158282.8899999987</v>
      </c>
      <c r="H245" s="35">
        <v>14851.89590999999</v>
      </c>
    </row>
    <row r="246" spans="1:8" outlineLevel="2" x14ac:dyDescent="0.3">
      <c r="A246" s="34" t="s">
        <v>239</v>
      </c>
      <c r="B246" t="s">
        <v>52</v>
      </c>
      <c r="C246" s="22" t="s">
        <v>63</v>
      </c>
      <c r="D246" s="22">
        <v>12326</v>
      </c>
      <c r="E246" s="22">
        <v>13651</v>
      </c>
      <c r="F246" s="1">
        <v>2577.249999999985</v>
      </c>
      <c r="G246" s="1">
        <v>1202159.2600000005</v>
      </c>
      <c r="H246" s="35">
        <v>15326.013290000024</v>
      </c>
    </row>
    <row r="247" spans="1:8" outlineLevel="2" x14ac:dyDescent="0.3">
      <c r="A247" s="34" t="s">
        <v>239</v>
      </c>
      <c r="B247" t="s">
        <v>217</v>
      </c>
      <c r="C247" s="22" t="s">
        <v>70</v>
      </c>
      <c r="D247" s="22">
        <v>3616</v>
      </c>
      <c r="E247" s="22">
        <v>4030</v>
      </c>
      <c r="F247" s="1">
        <v>600.60999999999876</v>
      </c>
      <c r="G247" s="1">
        <v>291546.37999999995</v>
      </c>
      <c r="H247" s="35">
        <v>3668.5876099999987</v>
      </c>
    </row>
    <row r="248" spans="1:8" outlineLevel="2" x14ac:dyDescent="0.3">
      <c r="A248" s="34" t="s">
        <v>239</v>
      </c>
      <c r="B248" t="s">
        <v>218</v>
      </c>
      <c r="C248" s="22" t="s">
        <v>64</v>
      </c>
      <c r="D248" s="22">
        <v>901</v>
      </c>
      <c r="E248" s="22">
        <v>1035</v>
      </c>
      <c r="F248" s="1">
        <v>133.36000000000021</v>
      </c>
      <c r="G248" s="1">
        <v>63044.55000000001</v>
      </c>
      <c r="H248" s="35">
        <v>860.08526000000006</v>
      </c>
    </row>
    <row r="249" spans="1:8" outlineLevel="1" x14ac:dyDescent="0.3">
      <c r="A249" s="108" t="s">
        <v>280</v>
      </c>
      <c r="B249" s="40"/>
      <c r="C249" s="41"/>
      <c r="D249" s="41">
        <f>SUBTOTAL(9,D244:D248)</f>
        <v>80800</v>
      </c>
      <c r="E249" s="41">
        <f>SUBTOTAL(9,E244:E248)</f>
        <v>94336</v>
      </c>
      <c r="F249" s="42">
        <f>SUBTOTAL(9,F244:F248)</f>
        <v>13611.27000000014</v>
      </c>
      <c r="G249" s="42">
        <f>SUBTOTAL(9,G244:G248)</f>
        <v>6519859.0200000023</v>
      </c>
      <c r="H249" s="43">
        <f>SUBTOTAL(9,H244:H248)</f>
        <v>82945.824600000065</v>
      </c>
    </row>
    <row r="250" spans="1:8" outlineLevel="2" x14ac:dyDescent="0.3">
      <c r="A250" s="29" t="s">
        <v>240</v>
      </c>
      <c r="B250" s="30" t="s">
        <v>53</v>
      </c>
      <c r="C250" s="31" t="s">
        <v>53</v>
      </c>
      <c r="D250" s="31">
        <v>31348</v>
      </c>
      <c r="E250" s="31">
        <v>35660</v>
      </c>
      <c r="F250" s="32">
        <v>3926.6900000000714</v>
      </c>
      <c r="G250" s="32">
        <v>1877745.5699999984</v>
      </c>
      <c r="H250" s="33">
        <v>23566.515850000065</v>
      </c>
    </row>
    <row r="251" spans="1:8" outlineLevel="2" x14ac:dyDescent="0.3">
      <c r="A251" s="29" t="s">
        <v>240</v>
      </c>
      <c r="B251" s="30" t="s">
        <v>55</v>
      </c>
      <c r="C251" s="31" t="s">
        <v>68</v>
      </c>
      <c r="D251" s="31">
        <v>12212</v>
      </c>
      <c r="E251" s="31">
        <v>14149</v>
      </c>
      <c r="F251" s="32">
        <v>1639.009999999995</v>
      </c>
      <c r="G251" s="32">
        <v>758276.32999999961</v>
      </c>
      <c r="H251" s="33">
        <v>9575.6722600000048</v>
      </c>
    </row>
    <row r="252" spans="1:8" outlineLevel="2" x14ac:dyDescent="0.3">
      <c r="A252" s="29" t="s">
        <v>240</v>
      </c>
      <c r="B252" s="30" t="s">
        <v>52</v>
      </c>
      <c r="C252" s="31" t="s">
        <v>63</v>
      </c>
      <c r="D252" s="31">
        <v>11367</v>
      </c>
      <c r="E252" s="31">
        <v>12424</v>
      </c>
      <c r="F252" s="32">
        <v>2424.2499999999691</v>
      </c>
      <c r="G252" s="32">
        <v>1129201.7400000002</v>
      </c>
      <c r="H252" s="33">
        <v>14217.194589999957</v>
      </c>
    </row>
    <row r="253" spans="1:8" outlineLevel="2" x14ac:dyDescent="0.3">
      <c r="A253" s="29" t="s">
        <v>240</v>
      </c>
      <c r="B253" s="30" t="s">
        <v>217</v>
      </c>
      <c r="C253" s="31" t="s">
        <v>70</v>
      </c>
      <c r="D253" s="31">
        <v>3499</v>
      </c>
      <c r="E253" s="31">
        <v>3782</v>
      </c>
      <c r="F253" s="32">
        <v>662.55999999999847</v>
      </c>
      <c r="G253" s="32">
        <v>321559.37999999995</v>
      </c>
      <c r="H253" s="33">
        <v>4011.4491500000022</v>
      </c>
    </row>
    <row r="254" spans="1:8" outlineLevel="2" x14ac:dyDescent="0.3">
      <c r="A254" s="29" t="s">
        <v>240</v>
      </c>
      <c r="B254" s="30" t="s">
        <v>218</v>
      </c>
      <c r="C254" s="31" t="s">
        <v>64</v>
      </c>
      <c r="D254" s="31">
        <v>686</v>
      </c>
      <c r="E254" s="31">
        <v>744</v>
      </c>
      <c r="F254" s="32">
        <v>65.560000000000073</v>
      </c>
      <c r="G254" s="32">
        <v>30959.460000000003</v>
      </c>
      <c r="H254" s="33">
        <v>412.06858999999997</v>
      </c>
    </row>
    <row r="255" spans="1:8" outlineLevel="1" x14ac:dyDescent="0.3">
      <c r="A255" s="107" t="s">
        <v>281</v>
      </c>
      <c r="B255" s="36"/>
      <c r="C255" s="37"/>
      <c r="D255" s="37">
        <f>SUBTOTAL(9,D250:D254)</f>
        <v>59112</v>
      </c>
      <c r="E255" s="37">
        <f>SUBTOTAL(9,E250:E254)</f>
        <v>66759</v>
      </c>
      <c r="F255" s="38">
        <f>SUBTOTAL(9,F250:F254)</f>
        <v>8718.0700000000325</v>
      </c>
      <c r="G255" s="38">
        <f>SUBTOTAL(9,G250:G254)</f>
        <v>4117742.4799999981</v>
      </c>
      <c r="H255" s="39">
        <f>SUBTOTAL(9,H250:H254)</f>
        <v>51782.900440000027</v>
      </c>
    </row>
    <row r="256" spans="1:8" outlineLevel="2" x14ac:dyDescent="0.3">
      <c r="A256" s="34" t="s">
        <v>241</v>
      </c>
      <c r="B256" t="s">
        <v>53</v>
      </c>
      <c r="C256" s="22" t="s">
        <v>53</v>
      </c>
      <c r="D256" s="22">
        <v>8298</v>
      </c>
      <c r="E256" s="22">
        <v>8888</v>
      </c>
      <c r="F256" s="1">
        <v>1352.289999999987</v>
      </c>
      <c r="G256" s="1">
        <v>623919.75000000023</v>
      </c>
      <c r="H256" s="35">
        <v>7653.2156700000196</v>
      </c>
    </row>
    <row r="257" spans="1:8" outlineLevel="2" x14ac:dyDescent="0.3">
      <c r="A257" s="34" t="s">
        <v>241</v>
      </c>
      <c r="B257" t="s">
        <v>55</v>
      </c>
      <c r="C257" s="22" t="s">
        <v>68</v>
      </c>
      <c r="D257" s="22">
        <v>6712</v>
      </c>
      <c r="E257" s="22">
        <v>7349</v>
      </c>
      <c r="F257" s="1">
        <v>1076.5999999999981</v>
      </c>
      <c r="G257" s="1">
        <v>486888.23999999987</v>
      </c>
      <c r="H257" s="35">
        <v>6017.5320500000098</v>
      </c>
    </row>
    <row r="258" spans="1:8" outlineLevel="2" x14ac:dyDescent="0.3">
      <c r="A258" s="34" t="s">
        <v>241</v>
      </c>
      <c r="B258" t="s">
        <v>52</v>
      </c>
      <c r="C258" s="22" t="s">
        <v>63</v>
      </c>
      <c r="D258" s="22">
        <v>10264</v>
      </c>
      <c r="E258" s="22">
        <v>10957</v>
      </c>
      <c r="F258" s="1">
        <v>2150.2099999999637</v>
      </c>
      <c r="G258" s="1">
        <v>995441.47999999928</v>
      </c>
      <c r="H258" s="35">
        <v>12486.36162000002</v>
      </c>
    </row>
    <row r="259" spans="1:8" outlineLevel="2" x14ac:dyDescent="0.3">
      <c r="A259" s="34" t="s">
        <v>241</v>
      </c>
      <c r="B259" t="s">
        <v>217</v>
      </c>
      <c r="C259" s="22" t="s">
        <v>70</v>
      </c>
      <c r="D259" s="22">
        <v>3426</v>
      </c>
      <c r="E259" s="22">
        <v>3627</v>
      </c>
      <c r="F259" s="1">
        <v>606.72999999999979</v>
      </c>
      <c r="G259" s="1">
        <v>292874.76999999973</v>
      </c>
      <c r="H259" s="35">
        <v>3632.8632800000019</v>
      </c>
    </row>
    <row r="260" spans="1:8" outlineLevel="2" x14ac:dyDescent="0.3">
      <c r="A260" s="34" t="s">
        <v>241</v>
      </c>
      <c r="B260" t="s">
        <v>218</v>
      </c>
      <c r="C260" s="22" t="s">
        <v>64</v>
      </c>
      <c r="D260" s="22">
        <v>336</v>
      </c>
      <c r="E260" s="22">
        <v>355</v>
      </c>
      <c r="F260" s="1">
        <v>29.02999999999999</v>
      </c>
      <c r="G260" s="1">
        <v>13746.629999999997</v>
      </c>
      <c r="H260" s="35">
        <v>182.33609999999987</v>
      </c>
    </row>
    <row r="261" spans="1:8" outlineLevel="1" x14ac:dyDescent="0.3">
      <c r="A261" s="108" t="s">
        <v>282</v>
      </c>
      <c r="B261" s="40"/>
      <c r="C261" s="41"/>
      <c r="D261" s="41">
        <f>SUBTOTAL(9,D256:D260)</f>
        <v>29036</v>
      </c>
      <c r="E261" s="41">
        <f>SUBTOTAL(9,E256:E260)</f>
        <v>31176</v>
      </c>
      <c r="F261" s="42">
        <f>SUBTOTAL(9,F256:F260)</f>
        <v>5214.8599999999478</v>
      </c>
      <c r="G261" s="42">
        <f>SUBTOTAL(9,G256:G260)</f>
        <v>2412870.8699999992</v>
      </c>
      <c r="H261" s="43">
        <f>SUBTOTAL(9,H256:H260)</f>
        <v>29972.308720000048</v>
      </c>
    </row>
    <row r="262" spans="1:8" outlineLevel="2" x14ac:dyDescent="0.3">
      <c r="A262" s="29" t="s">
        <v>242</v>
      </c>
      <c r="B262" s="30" t="s">
        <v>53</v>
      </c>
      <c r="C262" s="31" t="s">
        <v>53</v>
      </c>
      <c r="D262" s="31">
        <v>24950</v>
      </c>
      <c r="E262" s="31">
        <v>27626</v>
      </c>
      <c r="F262" s="32">
        <v>2143.1200000000395</v>
      </c>
      <c r="G262" s="32">
        <v>1013730.7100000005</v>
      </c>
      <c r="H262" s="33">
        <v>12535.863139999983</v>
      </c>
    </row>
    <row r="263" spans="1:8" outlineLevel="2" x14ac:dyDescent="0.3">
      <c r="A263" s="29" t="s">
        <v>242</v>
      </c>
      <c r="B263" s="30" t="s">
        <v>55</v>
      </c>
      <c r="C263" s="31" t="s">
        <v>68</v>
      </c>
      <c r="D263" s="31">
        <v>9754</v>
      </c>
      <c r="E263" s="31">
        <v>10980</v>
      </c>
      <c r="F263" s="32">
        <v>1229.7599999999957</v>
      </c>
      <c r="G263" s="32">
        <v>572336.62000000034</v>
      </c>
      <c r="H263" s="33">
        <v>7139.5743299999867</v>
      </c>
    </row>
    <row r="264" spans="1:8" outlineLevel="2" x14ac:dyDescent="0.3">
      <c r="A264" s="29" t="s">
        <v>242</v>
      </c>
      <c r="B264" s="30" t="s">
        <v>52</v>
      </c>
      <c r="C264" s="31" t="s">
        <v>63</v>
      </c>
      <c r="D264" s="31">
        <v>10722</v>
      </c>
      <c r="E264" s="31">
        <v>11444</v>
      </c>
      <c r="F264" s="32">
        <v>2144.7599999999625</v>
      </c>
      <c r="G264" s="32">
        <v>1004858.4699999999</v>
      </c>
      <c r="H264" s="33">
        <v>12895.689289999953</v>
      </c>
    </row>
    <row r="265" spans="1:8" outlineLevel="2" x14ac:dyDescent="0.3">
      <c r="A265" s="29" t="s">
        <v>242</v>
      </c>
      <c r="B265" s="30" t="s">
        <v>217</v>
      </c>
      <c r="C265" s="31" t="s">
        <v>70</v>
      </c>
      <c r="D265" s="31">
        <v>3299</v>
      </c>
      <c r="E265" s="31">
        <v>3542</v>
      </c>
      <c r="F265" s="32">
        <v>608.04999999999848</v>
      </c>
      <c r="G265" s="32">
        <v>295294.5</v>
      </c>
      <c r="H265" s="33">
        <v>3732.8296700000001</v>
      </c>
    </row>
    <row r="266" spans="1:8" outlineLevel="2" x14ac:dyDescent="0.3">
      <c r="A266" s="29" t="s">
        <v>242</v>
      </c>
      <c r="B266" s="30" t="s">
        <v>218</v>
      </c>
      <c r="C266" s="31" t="s">
        <v>64</v>
      </c>
      <c r="D266" s="31">
        <v>702</v>
      </c>
      <c r="E266" s="31">
        <v>759</v>
      </c>
      <c r="F266" s="32">
        <v>42.650000000000055</v>
      </c>
      <c r="G266" s="32">
        <v>20444.539999999997</v>
      </c>
      <c r="H266" s="33">
        <v>282.84958000000034</v>
      </c>
    </row>
    <row r="267" spans="1:8" outlineLevel="1" x14ac:dyDescent="0.3">
      <c r="A267" s="107" t="s">
        <v>283</v>
      </c>
      <c r="B267" s="36"/>
      <c r="C267" s="37"/>
      <c r="D267" s="37">
        <f>SUBTOTAL(9,D262:D266)</f>
        <v>49427</v>
      </c>
      <c r="E267" s="37">
        <f>SUBTOTAL(9,E262:E266)</f>
        <v>54351</v>
      </c>
      <c r="F267" s="38">
        <f>SUBTOTAL(9,F262:F266)</f>
        <v>6168.3399999999956</v>
      </c>
      <c r="G267" s="38">
        <f>SUBTOTAL(9,G262:G266)</f>
        <v>2906664.8400000008</v>
      </c>
      <c r="H267" s="39">
        <f>SUBTOTAL(9,H262:H266)</f>
        <v>36586.80600999992</v>
      </c>
    </row>
    <row r="268" spans="1:8" outlineLevel="2" x14ac:dyDescent="0.3">
      <c r="A268" s="34" t="s">
        <v>243</v>
      </c>
      <c r="B268" t="s">
        <v>53</v>
      </c>
      <c r="C268" s="22" t="s">
        <v>53</v>
      </c>
      <c r="D268" s="22">
        <v>33594</v>
      </c>
      <c r="E268" s="22">
        <v>38002</v>
      </c>
      <c r="F268" s="1">
        <v>5501.6100000001388</v>
      </c>
      <c r="G268" s="1">
        <v>2652519.1599999988</v>
      </c>
      <c r="H268" s="35">
        <v>32947.584020000024</v>
      </c>
    </row>
    <row r="269" spans="1:8" outlineLevel="2" x14ac:dyDescent="0.3">
      <c r="A269" s="34" t="s">
        <v>243</v>
      </c>
      <c r="B269" t="s">
        <v>55</v>
      </c>
      <c r="C269" s="22" t="s">
        <v>68</v>
      </c>
      <c r="D269" s="22">
        <v>10621</v>
      </c>
      <c r="E269" s="22">
        <v>12317</v>
      </c>
      <c r="F269" s="1">
        <v>1499.5999999999954</v>
      </c>
      <c r="G269" s="1">
        <v>700407.35999999975</v>
      </c>
      <c r="H269" s="35">
        <v>8850.3498100000215</v>
      </c>
    </row>
    <row r="270" spans="1:8" outlineLevel="2" x14ac:dyDescent="0.3">
      <c r="A270" s="34" t="s">
        <v>243</v>
      </c>
      <c r="B270" t="s">
        <v>52</v>
      </c>
      <c r="C270" s="22" t="s">
        <v>63</v>
      </c>
      <c r="D270" s="22">
        <v>8998</v>
      </c>
      <c r="E270" s="22">
        <v>9773</v>
      </c>
      <c r="F270" s="1">
        <v>1833.0299999999716</v>
      </c>
      <c r="G270" s="1">
        <v>856203.43000000028</v>
      </c>
      <c r="H270" s="35">
        <v>10761.554330000054</v>
      </c>
    </row>
    <row r="271" spans="1:8" outlineLevel="2" x14ac:dyDescent="0.3">
      <c r="A271" s="34" t="s">
        <v>243</v>
      </c>
      <c r="B271" t="s">
        <v>217</v>
      </c>
      <c r="C271" s="22" t="s">
        <v>70</v>
      </c>
      <c r="D271" s="22">
        <v>2905</v>
      </c>
      <c r="E271" s="22">
        <v>3155</v>
      </c>
      <c r="F271" s="1">
        <v>451.74999999999977</v>
      </c>
      <c r="G271" s="1">
        <v>219646.24000000011</v>
      </c>
      <c r="H271" s="35">
        <v>2695.0025600000004</v>
      </c>
    </row>
    <row r="272" spans="1:8" outlineLevel="2" x14ac:dyDescent="0.3">
      <c r="A272" s="34" t="s">
        <v>243</v>
      </c>
      <c r="B272" t="s">
        <v>218</v>
      </c>
      <c r="C272" s="22" t="s">
        <v>64</v>
      </c>
      <c r="D272" s="22">
        <v>771</v>
      </c>
      <c r="E272" s="22">
        <v>844</v>
      </c>
      <c r="F272" s="1">
        <v>100.58000000000007</v>
      </c>
      <c r="G272" s="1">
        <v>48031.209999999992</v>
      </c>
      <c r="H272" s="35">
        <v>637.90982999999892</v>
      </c>
    </row>
    <row r="273" spans="1:8" outlineLevel="2" x14ac:dyDescent="0.3">
      <c r="A273" s="34" t="s">
        <v>243</v>
      </c>
      <c r="B273" t="s">
        <v>219</v>
      </c>
      <c r="C273" s="22" t="s">
        <v>71</v>
      </c>
      <c r="D273" s="22">
        <v>0</v>
      </c>
      <c r="E273" s="22">
        <v>1</v>
      </c>
      <c r="F273" s="1">
        <v>0.02</v>
      </c>
      <c r="G273" s="1">
        <v>11.35</v>
      </c>
      <c r="H273" s="35">
        <v>0.1167</v>
      </c>
    </row>
    <row r="274" spans="1:8" outlineLevel="1" x14ac:dyDescent="0.3">
      <c r="A274" s="108" t="s">
        <v>284</v>
      </c>
      <c r="B274" s="40"/>
      <c r="C274" s="41"/>
      <c r="D274" s="41">
        <f>SUBTOTAL(9,D268:D273)</f>
        <v>56889</v>
      </c>
      <c r="E274" s="41">
        <f>SUBTOTAL(9,E268:E273)</f>
        <v>64092</v>
      </c>
      <c r="F274" s="42">
        <f>SUBTOTAL(9,F268:F273)</f>
        <v>9386.5900000001056</v>
      </c>
      <c r="G274" s="42">
        <f>SUBTOTAL(9,G268:G273)</f>
        <v>4476818.7499999991</v>
      </c>
      <c r="H274" s="43">
        <f>SUBTOTAL(9,H268:H273)</f>
        <v>55892.517250000092</v>
      </c>
    </row>
    <row r="275" spans="1:8" outlineLevel="2" x14ac:dyDescent="0.3">
      <c r="A275" s="29" t="s">
        <v>244</v>
      </c>
      <c r="B275" s="30" t="s">
        <v>53</v>
      </c>
      <c r="C275" s="31" t="s">
        <v>53</v>
      </c>
      <c r="D275" s="31">
        <v>19426</v>
      </c>
      <c r="E275" s="31">
        <v>20825</v>
      </c>
      <c r="F275" s="32">
        <v>1537.6499999999603</v>
      </c>
      <c r="G275" s="32">
        <v>732006.02000000025</v>
      </c>
      <c r="H275" s="33">
        <v>9014.7757100000072</v>
      </c>
    </row>
    <row r="276" spans="1:8" outlineLevel="2" x14ac:dyDescent="0.3">
      <c r="A276" s="29" t="s">
        <v>244</v>
      </c>
      <c r="B276" s="30" t="s">
        <v>55</v>
      </c>
      <c r="C276" s="31" t="s">
        <v>68</v>
      </c>
      <c r="D276" s="31">
        <v>6825</v>
      </c>
      <c r="E276" s="31">
        <v>7388</v>
      </c>
      <c r="F276" s="32">
        <v>846.60999999999672</v>
      </c>
      <c r="G276" s="32">
        <v>393827.91999999987</v>
      </c>
      <c r="H276" s="33">
        <v>4916.5729200000014</v>
      </c>
    </row>
    <row r="277" spans="1:8" outlineLevel="2" x14ac:dyDescent="0.3">
      <c r="A277" s="29" t="s">
        <v>244</v>
      </c>
      <c r="B277" s="30" t="s">
        <v>52</v>
      </c>
      <c r="C277" s="31" t="s">
        <v>63</v>
      </c>
      <c r="D277" s="31">
        <v>7606</v>
      </c>
      <c r="E277" s="31">
        <v>8043</v>
      </c>
      <c r="F277" s="32">
        <v>1396.2299999999707</v>
      </c>
      <c r="G277" s="32">
        <v>652880.93000000063</v>
      </c>
      <c r="H277" s="33">
        <v>8047.2709600000098</v>
      </c>
    </row>
    <row r="278" spans="1:8" outlineLevel="2" x14ac:dyDescent="0.3">
      <c r="A278" s="29" t="s">
        <v>244</v>
      </c>
      <c r="B278" s="30" t="s">
        <v>217</v>
      </c>
      <c r="C278" s="31" t="s">
        <v>70</v>
      </c>
      <c r="D278" s="31">
        <v>2623</v>
      </c>
      <c r="E278" s="31">
        <v>2737</v>
      </c>
      <c r="F278" s="32">
        <v>432.01999999999975</v>
      </c>
      <c r="G278" s="32">
        <v>209557.94000000006</v>
      </c>
      <c r="H278" s="33">
        <v>2531.8638900000028</v>
      </c>
    </row>
    <row r="279" spans="1:8" outlineLevel="2" x14ac:dyDescent="0.3">
      <c r="A279" s="29" t="s">
        <v>244</v>
      </c>
      <c r="B279" s="30" t="s">
        <v>218</v>
      </c>
      <c r="C279" s="31" t="s">
        <v>64</v>
      </c>
      <c r="D279" s="31">
        <v>459</v>
      </c>
      <c r="E279" s="31">
        <v>476</v>
      </c>
      <c r="F279" s="32">
        <v>29.38000000000002</v>
      </c>
      <c r="G279" s="32">
        <v>13742.480000000001</v>
      </c>
      <c r="H279" s="33">
        <v>183.38910000000016</v>
      </c>
    </row>
    <row r="280" spans="1:8" outlineLevel="1" x14ac:dyDescent="0.3">
      <c r="A280" s="107" t="s">
        <v>285</v>
      </c>
      <c r="B280" s="36"/>
      <c r="C280" s="37"/>
      <c r="D280" s="37">
        <f>SUBTOTAL(9,D275:D279)</f>
        <v>36939</v>
      </c>
      <c r="E280" s="37">
        <f>SUBTOTAL(9,E275:E279)</f>
        <v>39469</v>
      </c>
      <c r="F280" s="38">
        <f>SUBTOTAL(9,F275:F279)</f>
        <v>4241.8899999999276</v>
      </c>
      <c r="G280" s="38">
        <f>SUBTOTAL(9,G275:G279)</f>
        <v>2002015.290000001</v>
      </c>
      <c r="H280" s="39">
        <f>SUBTOTAL(9,H275:H279)</f>
        <v>24693.872580000021</v>
      </c>
    </row>
    <row r="281" spans="1:8" outlineLevel="2" x14ac:dyDescent="0.3">
      <c r="A281" s="34" t="s">
        <v>245</v>
      </c>
      <c r="B281" t="s">
        <v>53</v>
      </c>
      <c r="C281" s="22" t="s">
        <v>53</v>
      </c>
      <c r="D281" s="22">
        <v>38485</v>
      </c>
      <c r="E281" s="22">
        <v>43662</v>
      </c>
      <c r="F281" s="1">
        <v>4646.1400000001058</v>
      </c>
      <c r="G281" s="1">
        <v>2218183.9899999974</v>
      </c>
      <c r="H281" s="35">
        <v>27062.962250000004</v>
      </c>
    </row>
    <row r="282" spans="1:8" outlineLevel="2" x14ac:dyDescent="0.3">
      <c r="A282" s="34" t="s">
        <v>245</v>
      </c>
      <c r="B282" t="s">
        <v>55</v>
      </c>
      <c r="C282" s="22" t="s">
        <v>68</v>
      </c>
      <c r="D282" s="22">
        <v>12441</v>
      </c>
      <c r="E282" s="22">
        <v>14604</v>
      </c>
      <c r="F282" s="1">
        <v>1336.739999999995</v>
      </c>
      <c r="G282" s="1">
        <v>625248.29000000039</v>
      </c>
      <c r="H282" s="35">
        <v>7874.4315500000039</v>
      </c>
    </row>
    <row r="283" spans="1:8" outlineLevel="2" x14ac:dyDescent="0.3">
      <c r="A283" s="34" t="s">
        <v>245</v>
      </c>
      <c r="B283" t="s">
        <v>52</v>
      </c>
      <c r="C283" s="22" t="s">
        <v>63</v>
      </c>
      <c r="D283" s="22">
        <v>8515</v>
      </c>
      <c r="E283" s="22">
        <v>9247</v>
      </c>
      <c r="F283" s="1">
        <v>1434.1199999999692</v>
      </c>
      <c r="G283" s="1">
        <v>665638.16000000015</v>
      </c>
      <c r="H283" s="35">
        <v>8154.6225900000281</v>
      </c>
    </row>
    <row r="284" spans="1:8" outlineLevel="2" x14ac:dyDescent="0.3">
      <c r="A284" s="34" t="s">
        <v>245</v>
      </c>
      <c r="B284" t="s">
        <v>217</v>
      </c>
      <c r="C284" s="22" t="s">
        <v>70</v>
      </c>
      <c r="D284" s="22">
        <v>2870</v>
      </c>
      <c r="E284" s="22">
        <v>3072</v>
      </c>
      <c r="F284" s="1">
        <v>403.26999999999953</v>
      </c>
      <c r="G284" s="1">
        <v>195943.93</v>
      </c>
      <c r="H284" s="35">
        <v>2317.1349300000011</v>
      </c>
    </row>
    <row r="285" spans="1:8" outlineLevel="2" x14ac:dyDescent="0.3">
      <c r="A285" s="34" t="s">
        <v>245</v>
      </c>
      <c r="B285" t="s">
        <v>218</v>
      </c>
      <c r="C285" s="22" t="s">
        <v>64</v>
      </c>
      <c r="D285" s="22">
        <v>732</v>
      </c>
      <c r="E285" s="22">
        <v>793</v>
      </c>
      <c r="F285" s="1">
        <v>80.980000000000047</v>
      </c>
      <c r="G285" s="1">
        <v>38274.14</v>
      </c>
      <c r="H285" s="35">
        <v>515.72781999999984</v>
      </c>
    </row>
    <row r="286" spans="1:8" outlineLevel="1" x14ac:dyDescent="0.3">
      <c r="A286" s="108" t="s">
        <v>286</v>
      </c>
      <c r="B286" s="40"/>
      <c r="C286" s="41"/>
      <c r="D286" s="41">
        <f>SUBTOTAL(9,D281:D285)</f>
        <v>63043</v>
      </c>
      <c r="E286" s="41">
        <f>SUBTOTAL(9,E281:E285)</f>
        <v>71378</v>
      </c>
      <c r="F286" s="42">
        <f>SUBTOTAL(9,F281:F285)</f>
        <v>7901.25000000007</v>
      </c>
      <c r="G286" s="42">
        <f>SUBTOTAL(9,G281:G285)</f>
        <v>3743288.5099999984</v>
      </c>
      <c r="H286" s="43">
        <f>SUBTOTAL(9,H281:H285)</f>
        <v>45924.879140000034</v>
      </c>
    </row>
    <row r="287" spans="1:8" outlineLevel="2" x14ac:dyDescent="0.3">
      <c r="A287" s="29" t="s">
        <v>246</v>
      </c>
      <c r="B287" s="30" t="s">
        <v>53</v>
      </c>
      <c r="C287" s="31" t="s">
        <v>53</v>
      </c>
      <c r="D287" s="31">
        <v>40587</v>
      </c>
      <c r="E287" s="31">
        <v>46629</v>
      </c>
      <c r="F287" s="32">
        <v>6084.9500000001199</v>
      </c>
      <c r="G287" s="32">
        <v>2923368.7199999988</v>
      </c>
      <c r="H287" s="33">
        <v>35774.53667000006</v>
      </c>
    </row>
    <row r="288" spans="1:8" outlineLevel="2" x14ac:dyDescent="0.3">
      <c r="A288" s="29" t="s">
        <v>246</v>
      </c>
      <c r="B288" s="30" t="s">
        <v>55</v>
      </c>
      <c r="C288" s="31" t="s">
        <v>68</v>
      </c>
      <c r="D288" s="31">
        <v>12810</v>
      </c>
      <c r="E288" s="31">
        <v>15312</v>
      </c>
      <c r="F288" s="32">
        <v>1617.3799999999949</v>
      </c>
      <c r="G288" s="32">
        <v>760713.04</v>
      </c>
      <c r="H288" s="33">
        <v>9620.5422799999978</v>
      </c>
    </row>
    <row r="289" spans="1:8" outlineLevel="2" x14ac:dyDescent="0.3">
      <c r="A289" s="29" t="s">
        <v>246</v>
      </c>
      <c r="B289" s="30" t="s">
        <v>52</v>
      </c>
      <c r="C289" s="31" t="s">
        <v>63</v>
      </c>
      <c r="D289" s="31">
        <v>8695</v>
      </c>
      <c r="E289" s="31">
        <v>9390</v>
      </c>
      <c r="F289" s="32">
        <v>1597.7799999999738</v>
      </c>
      <c r="G289" s="32">
        <v>744636.96999999962</v>
      </c>
      <c r="H289" s="33">
        <v>9349.4044699999922</v>
      </c>
    </row>
    <row r="290" spans="1:8" outlineLevel="2" x14ac:dyDescent="0.3">
      <c r="A290" s="29" t="s">
        <v>246</v>
      </c>
      <c r="B290" s="30" t="s">
        <v>217</v>
      </c>
      <c r="C290" s="31" t="s">
        <v>70</v>
      </c>
      <c r="D290" s="31">
        <v>2603</v>
      </c>
      <c r="E290" s="31">
        <v>2776</v>
      </c>
      <c r="F290" s="32">
        <v>418.59999999999985</v>
      </c>
      <c r="G290" s="32">
        <v>204248.31</v>
      </c>
      <c r="H290" s="33">
        <v>2458.9337399999999</v>
      </c>
    </row>
    <row r="291" spans="1:8" outlineLevel="2" x14ac:dyDescent="0.3">
      <c r="A291" s="29" t="s">
        <v>246</v>
      </c>
      <c r="B291" s="30" t="s">
        <v>218</v>
      </c>
      <c r="C291" s="31" t="s">
        <v>64</v>
      </c>
      <c r="D291" s="31">
        <v>721</v>
      </c>
      <c r="E291" s="31">
        <v>777</v>
      </c>
      <c r="F291" s="32">
        <v>87.790000000000063</v>
      </c>
      <c r="G291" s="32">
        <v>41896.519999999997</v>
      </c>
      <c r="H291" s="33">
        <v>551.37418000000025</v>
      </c>
    </row>
    <row r="292" spans="1:8" outlineLevel="1" x14ac:dyDescent="0.3">
      <c r="A292" s="107" t="s">
        <v>287</v>
      </c>
      <c r="B292" s="36"/>
      <c r="C292" s="37"/>
      <c r="D292" s="37">
        <f>SUBTOTAL(9,D287:D291)</f>
        <v>65416</v>
      </c>
      <c r="E292" s="37">
        <f>SUBTOTAL(9,E287:E291)</f>
        <v>74884</v>
      </c>
      <c r="F292" s="38">
        <f>SUBTOTAL(9,F287:F291)</f>
        <v>9806.5000000000891</v>
      </c>
      <c r="G292" s="38">
        <f>SUBTOTAL(9,G287:G291)</f>
        <v>4674863.5599999977</v>
      </c>
      <c r="H292" s="39">
        <f>SUBTOTAL(9,H287:H291)</f>
        <v>57754.791340000047</v>
      </c>
    </row>
    <row r="293" spans="1:8" outlineLevel="2" x14ac:dyDescent="0.3">
      <c r="A293" s="34" t="s">
        <v>247</v>
      </c>
      <c r="B293" t="s">
        <v>53</v>
      </c>
      <c r="C293" s="22" t="s">
        <v>53</v>
      </c>
      <c r="D293" s="22">
        <v>41255</v>
      </c>
      <c r="E293" s="22">
        <v>47219</v>
      </c>
      <c r="F293" s="1">
        <v>5965.6000000001513</v>
      </c>
      <c r="G293" s="1">
        <v>2871653.18</v>
      </c>
      <c r="H293" s="35">
        <v>34926.31024000005</v>
      </c>
    </row>
    <row r="294" spans="1:8" outlineLevel="2" x14ac:dyDescent="0.3">
      <c r="A294" s="34" t="s">
        <v>247</v>
      </c>
      <c r="B294" t="s">
        <v>55</v>
      </c>
      <c r="C294" s="22" t="s">
        <v>68</v>
      </c>
      <c r="D294" s="22">
        <v>12228</v>
      </c>
      <c r="E294" s="22">
        <v>14409</v>
      </c>
      <c r="F294" s="1">
        <v>1426.2999999999968</v>
      </c>
      <c r="G294" s="1">
        <v>674080.15999999992</v>
      </c>
      <c r="H294" s="35">
        <v>8445.3909499999954</v>
      </c>
    </row>
    <row r="295" spans="1:8" outlineLevel="2" x14ac:dyDescent="0.3">
      <c r="A295" s="34" t="s">
        <v>247</v>
      </c>
      <c r="B295" t="s">
        <v>52</v>
      </c>
      <c r="C295" s="22" t="s">
        <v>63</v>
      </c>
      <c r="D295" s="22">
        <v>6936</v>
      </c>
      <c r="E295" s="22">
        <v>7558</v>
      </c>
      <c r="F295" s="1">
        <v>1213.2599999999841</v>
      </c>
      <c r="G295" s="1">
        <v>563869.65999999992</v>
      </c>
      <c r="H295" s="35">
        <v>6893.4791200000072</v>
      </c>
    </row>
    <row r="296" spans="1:8" outlineLevel="2" x14ac:dyDescent="0.3">
      <c r="A296" s="34" t="s">
        <v>247</v>
      </c>
      <c r="B296" t="s">
        <v>217</v>
      </c>
      <c r="C296" s="22" t="s">
        <v>70</v>
      </c>
      <c r="D296" s="22">
        <v>2218</v>
      </c>
      <c r="E296" s="22">
        <v>2402</v>
      </c>
      <c r="F296" s="1">
        <v>296.07000000000011</v>
      </c>
      <c r="G296" s="1">
        <v>143552.11000000002</v>
      </c>
      <c r="H296" s="35">
        <v>1695.8888800000036</v>
      </c>
    </row>
    <row r="297" spans="1:8" outlineLevel="2" x14ac:dyDescent="0.3">
      <c r="A297" s="34" t="s">
        <v>247</v>
      </c>
      <c r="B297" t="s">
        <v>218</v>
      </c>
      <c r="C297" s="22" t="s">
        <v>64</v>
      </c>
      <c r="D297" s="22">
        <v>592</v>
      </c>
      <c r="E297" s="22">
        <v>665</v>
      </c>
      <c r="F297" s="1">
        <v>71.230000000000075</v>
      </c>
      <c r="G297" s="1">
        <v>33404.589999999989</v>
      </c>
      <c r="H297" s="35">
        <v>428.93084999999985</v>
      </c>
    </row>
    <row r="298" spans="1:8" outlineLevel="1" x14ac:dyDescent="0.3">
      <c r="A298" s="108" t="s">
        <v>294</v>
      </c>
      <c r="B298" s="40"/>
      <c r="C298" s="41"/>
      <c r="D298" s="41">
        <f>SUBTOTAL(9,D293:D297)</f>
        <v>63229</v>
      </c>
      <c r="E298" s="41">
        <f>SUBTOTAL(9,E293:E297)</f>
        <v>72253</v>
      </c>
      <c r="F298" s="42">
        <f>SUBTOTAL(9,F293:F297)</f>
        <v>8972.4600000001319</v>
      </c>
      <c r="G298" s="42">
        <f>SUBTOTAL(9,G293:G297)</f>
        <v>4286559.7</v>
      </c>
      <c r="H298" s="43">
        <f>SUBTOTAL(9,H293:H297)</f>
        <v>52390.000040000057</v>
      </c>
    </row>
    <row r="299" spans="1:8" outlineLevel="2" x14ac:dyDescent="0.3">
      <c r="A299" s="29" t="s">
        <v>248</v>
      </c>
      <c r="B299" s="30" t="s">
        <v>53</v>
      </c>
      <c r="C299" s="31" t="s">
        <v>53</v>
      </c>
      <c r="D299" s="31">
        <v>38028</v>
      </c>
      <c r="E299" s="31">
        <v>43540</v>
      </c>
      <c r="F299" s="32">
        <v>5628.1100000001215</v>
      </c>
      <c r="G299" s="32">
        <v>2695364.2799999979</v>
      </c>
      <c r="H299" s="33">
        <v>32898.70322000009</v>
      </c>
    </row>
    <row r="300" spans="1:8" outlineLevel="2" x14ac:dyDescent="0.3">
      <c r="A300" s="29" t="s">
        <v>248</v>
      </c>
      <c r="B300" s="30" t="s">
        <v>55</v>
      </c>
      <c r="C300" s="31" t="s">
        <v>68</v>
      </c>
      <c r="D300" s="31">
        <v>10403</v>
      </c>
      <c r="E300" s="31">
        <v>12233</v>
      </c>
      <c r="F300" s="32">
        <v>1207.7599999999939</v>
      </c>
      <c r="G300" s="32">
        <v>568165.63000000059</v>
      </c>
      <c r="H300" s="33">
        <v>7130.4992099999999</v>
      </c>
    </row>
    <row r="301" spans="1:8" outlineLevel="2" x14ac:dyDescent="0.3">
      <c r="A301" s="29" t="s">
        <v>248</v>
      </c>
      <c r="B301" s="30" t="s">
        <v>52</v>
      </c>
      <c r="C301" s="31" t="s">
        <v>63</v>
      </c>
      <c r="D301" s="31">
        <v>6045</v>
      </c>
      <c r="E301" s="31">
        <v>6540</v>
      </c>
      <c r="F301" s="32">
        <v>1064.9399999999853</v>
      </c>
      <c r="G301" s="32">
        <v>494287.85000000009</v>
      </c>
      <c r="H301" s="33">
        <v>5995.7753400000101</v>
      </c>
    </row>
    <row r="302" spans="1:8" outlineLevel="2" x14ac:dyDescent="0.3">
      <c r="A302" s="29" t="s">
        <v>248</v>
      </c>
      <c r="B302" s="30" t="s">
        <v>217</v>
      </c>
      <c r="C302" s="31" t="s">
        <v>70</v>
      </c>
      <c r="D302" s="31">
        <v>2041</v>
      </c>
      <c r="E302" s="31">
        <v>2173</v>
      </c>
      <c r="F302" s="32">
        <v>294.76000000000022</v>
      </c>
      <c r="G302" s="32">
        <v>143764.66</v>
      </c>
      <c r="H302" s="33">
        <v>1691.2076299999997</v>
      </c>
    </row>
    <row r="303" spans="1:8" outlineLevel="2" x14ac:dyDescent="0.3">
      <c r="A303" s="29" t="s">
        <v>248</v>
      </c>
      <c r="B303" s="30" t="s">
        <v>218</v>
      </c>
      <c r="C303" s="31" t="s">
        <v>64</v>
      </c>
      <c r="D303" s="31">
        <v>508</v>
      </c>
      <c r="E303" s="31">
        <v>558</v>
      </c>
      <c r="F303" s="32">
        <v>65.270000000000039</v>
      </c>
      <c r="G303" s="32">
        <v>30724.220000000005</v>
      </c>
      <c r="H303" s="33">
        <v>394.34598999999997</v>
      </c>
    </row>
    <row r="304" spans="1:8" outlineLevel="1" x14ac:dyDescent="0.3">
      <c r="A304" s="107" t="s">
        <v>293</v>
      </c>
      <c r="B304" s="36"/>
      <c r="C304" s="37"/>
      <c r="D304" s="37">
        <f>SUBTOTAL(9,D299:D303)</f>
        <v>57025</v>
      </c>
      <c r="E304" s="37">
        <f>SUBTOTAL(9,E299:E303)</f>
        <v>65044</v>
      </c>
      <c r="F304" s="38">
        <f>SUBTOTAL(9,F299:F303)</f>
        <v>8260.840000000102</v>
      </c>
      <c r="G304" s="38">
        <f>SUBTOTAL(9,G299:G303)</f>
        <v>3932306.6399999987</v>
      </c>
      <c r="H304" s="39">
        <f>SUBTOTAL(9,H299:H303)</f>
        <v>48110.531390000098</v>
      </c>
    </row>
    <row r="305" spans="1:8" outlineLevel="2" x14ac:dyDescent="0.3">
      <c r="A305" s="34" t="s">
        <v>249</v>
      </c>
      <c r="B305" t="s">
        <v>53</v>
      </c>
      <c r="C305" s="22" t="s">
        <v>53</v>
      </c>
      <c r="D305" s="22">
        <v>33204</v>
      </c>
      <c r="E305" s="22">
        <v>37692</v>
      </c>
      <c r="F305" s="1">
        <v>4492.0600000000959</v>
      </c>
      <c r="G305" s="1">
        <v>2135167.5699999919</v>
      </c>
      <c r="H305" s="35">
        <v>25757.805770000141</v>
      </c>
    </row>
    <row r="306" spans="1:8" outlineLevel="2" x14ac:dyDescent="0.3">
      <c r="A306" s="34" t="s">
        <v>249</v>
      </c>
      <c r="B306" t="s">
        <v>55</v>
      </c>
      <c r="C306" s="22" t="s">
        <v>68</v>
      </c>
      <c r="D306" s="22">
        <v>8171</v>
      </c>
      <c r="E306" s="22">
        <v>10079</v>
      </c>
      <c r="F306" s="1">
        <v>896.69000000000051</v>
      </c>
      <c r="G306" s="1">
        <v>417724.79999999976</v>
      </c>
      <c r="H306" s="35">
        <v>5200.8245800000086</v>
      </c>
    </row>
    <row r="307" spans="1:8" outlineLevel="2" x14ac:dyDescent="0.3">
      <c r="A307" s="34" t="s">
        <v>249</v>
      </c>
      <c r="B307" t="s">
        <v>52</v>
      </c>
      <c r="C307" s="22" t="s">
        <v>63</v>
      </c>
      <c r="D307" s="22">
        <v>5014</v>
      </c>
      <c r="E307" s="22">
        <v>5419</v>
      </c>
      <c r="F307" s="1">
        <v>837.16999999999234</v>
      </c>
      <c r="G307" s="1">
        <v>387514.97000000009</v>
      </c>
      <c r="H307" s="35">
        <v>4695.0906000000023</v>
      </c>
    </row>
    <row r="308" spans="1:8" outlineLevel="2" x14ac:dyDescent="0.3">
      <c r="A308" s="34" t="s">
        <v>249</v>
      </c>
      <c r="B308" t="s">
        <v>217</v>
      </c>
      <c r="C308" s="22" t="s">
        <v>70</v>
      </c>
      <c r="D308" s="22">
        <v>1781</v>
      </c>
      <c r="E308" s="22">
        <v>1898</v>
      </c>
      <c r="F308" s="1">
        <v>247.64000000000007</v>
      </c>
      <c r="G308" s="1">
        <v>118842.96000000004</v>
      </c>
      <c r="H308" s="35">
        <v>1380.374839999999</v>
      </c>
    </row>
    <row r="309" spans="1:8" outlineLevel="2" x14ac:dyDescent="0.3">
      <c r="A309" s="34" t="s">
        <v>249</v>
      </c>
      <c r="B309" t="s">
        <v>218</v>
      </c>
      <c r="C309" s="22" t="s">
        <v>64</v>
      </c>
      <c r="D309" s="22">
        <v>431</v>
      </c>
      <c r="E309" s="22">
        <v>468</v>
      </c>
      <c r="F309" s="1">
        <v>51.199999999999967</v>
      </c>
      <c r="G309" s="1">
        <v>23985.31</v>
      </c>
      <c r="H309" s="35">
        <v>310.1479700000001</v>
      </c>
    </row>
    <row r="310" spans="1:8" outlineLevel="1" x14ac:dyDescent="0.3">
      <c r="A310" s="108" t="s">
        <v>292</v>
      </c>
      <c r="B310" s="40"/>
      <c r="C310" s="41"/>
      <c r="D310" s="41">
        <f>SUBTOTAL(9,D305:D309)</f>
        <v>48601</v>
      </c>
      <c r="E310" s="41">
        <f>SUBTOTAL(9,E305:E309)</f>
        <v>55556</v>
      </c>
      <c r="F310" s="42">
        <f>SUBTOTAL(9,F305:F309)</f>
        <v>6524.7600000000893</v>
      </c>
      <c r="G310" s="42">
        <f>SUBTOTAL(9,G305:G309)</f>
        <v>3083235.609999992</v>
      </c>
      <c r="H310" s="43">
        <f>SUBTOTAL(9,H305:H309)</f>
        <v>37344.243760000143</v>
      </c>
    </row>
    <row r="311" spans="1:8" outlineLevel="2" x14ac:dyDescent="0.3">
      <c r="A311" s="29" t="s">
        <v>250</v>
      </c>
      <c r="B311" s="30" t="s">
        <v>53</v>
      </c>
      <c r="C311" s="31" t="s">
        <v>53</v>
      </c>
      <c r="D311" s="31">
        <v>32218</v>
      </c>
      <c r="E311" s="31">
        <v>36561</v>
      </c>
      <c r="F311" s="32">
        <v>4573.8600000001461</v>
      </c>
      <c r="G311" s="32">
        <v>2195195.9699999983</v>
      </c>
      <c r="H311" s="33">
        <v>26480.446150000036</v>
      </c>
    </row>
    <row r="312" spans="1:8" outlineLevel="2" x14ac:dyDescent="0.3">
      <c r="A312" s="29" t="s">
        <v>250</v>
      </c>
      <c r="B312" s="30" t="s">
        <v>55</v>
      </c>
      <c r="C312" s="31" t="s">
        <v>68</v>
      </c>
      <c r="D312" s="31">
        <v>8039</v>
      </c>
      <c r="E312" s="31">
        <v>9236</v>
      </c>
      <c r="F312" s="32">
        <v>927.81999999999937</v>
      </c>
      <c r="G312" s="32">
        <v>437240.43999999989</v>
      </c>
      <c r="H312" s="33">
        <v>5467.9726100000071</v>
      </c>
    </row>
    <row r="313" spans="1:8" outlineLevel="2" x14ac:dyDescent="0.3">
      <c r="A313" s="29" t="s">
        <v>250</v>
      </c>
      <c r="B313" s="30" t="s">
        <v>52</v>
      </c>
      <c r="C313" s="31" t="s">
        <v>63</v>
      </c>
      <c r="D313" s="31">
        <v>4696</v>
      </c>
      <c r="E313" s="31">
        <v>5050</v>
      </c>
      <c r="F313" s="32">
        <v>762.88999999999396</v>
      </c>
      <c r="G313" s="32">
        <v>355937.08999999997</v>
      </c>
      <c r="H313" s="33">
        <v>4332.9998600000072</v>
      </c>
    </row>
    <row r="314" spans="1:8" outlineLevel="2" x14ac:dyDescent="0.3">
      <c r="A314" s="29" t="s">
        <v>250</v>
      </c>
      <c r="B314" s="30" t="s">
        <v>217</v>
      </c>
      <c r="C314" s="31" t="s">
        <v>70</v>
      </c>
      <c r="D314" s="31">
        <v>1521</v>
      </c>
      <c r="E314" s="31">
        <v>1624</v>
      </c>
      <c r="F314" s="32">
        <v>224.25000000000023</v>
      </c>
      <c r="G314" s="32">
        <v>109297.72999999998</v>
      </c>
      <c r="H314" s="33">
        <v>1283.1725599999993</v>
      </c>
    </row>
    <row r="315" spans="1:8" outlineLevel="2" x14ac:dyDescent="0.3">
      <c r="A315" s="29" t="s">
        <v>250</v>
      </c>
      <c r="B315" s="30" t="s">
        <v>218</v>
      </c>
      <c r="C315" s="31" t="s">
        <v>64</v>
      </c>
      <c r="D315" s="31">
        <v>351</v>
      </c>
      <c r="E315" s="31">
        <v>380</v>
      </c>
      <c r="F315" s="32">
        <v>40.789999999999992</v>
      </c>
      <c r="G315" s="32">
        <v>19366.580000000002</v>
      </c>
      <c r="H315" s="33">
        <v>242.70273999999998</v>
      </c>
    </row>
    <row r="316" spans="1:8" outlineLevel="1" x14ac:dyDescent="0.3">
      <c r="A316" s="107" t="s">
        <v>291</v>
      </c>
      <c r="B316" s="36"/>
      <c r="C316" s="37"/>
      <c r="D316" s="37">
        <f>SUBTOTAL(9,D311:D315)</f>
        <v>46825</v>
      </c>
      <c r="E316" s="37">
        <f>SUBTOTAL(9,E311:E315)</f>
        <v>52851</v>
      </c>
      <c r="F316" s="38">
        <f>SUBTOTAL(9,F311:F315)</f>
        <v>6529.6100000001397</v>
      </c>
      <c r="G316" s="38">
        <f>SUBTOTAL(9,G311:G315)</f>
        <v>3117037.8099999982</v>
      </c>
      <c r="H316" s="39">
        <f>SUBTOTAL(9,H311:H315)</f>
        <v>37807.293920000055</v>
      </c>
    </row>
    <row r="317" spans="1:8" outlineLevel="2" x14ac:dyDescent="0.3">
      <c r="A317" s="34" t="s">
        <v>251</v>
      </c>
      <c r="B317" t="s">
        <v>53</v>
      </c>
      <c r="C317" s="22" t="s">
        <v>53</v>
      </c>
      <c r="D317" s="22">
        <v>32489</v>
      </c>
      <c r="E317" s="22">
        <v>36655</v>
      </c>
      <c r="F317" s="1">
        <v>4548.2300000000841</v>
      </c>
      <c r="G317" s="1">
        <v>2178328.149999992</v>
      </c>
      <c r="H317" s="35">
        <v>26147.291840000074</v>
      </c>
    </row>
    <row r="318" spans="1:8" outlineLevel="2" x14ac:dyDescent="0.3">
      <c r="A318" s="34" t="s">
        <v>251</v>
      </c>
      <c r="B318" t="s">
        <v>55</v>
      </c>
      <c r="C318" s="22" t="s">
        <v>68</v>
      </c>
      <c r="D318" s="22">
        <v>7487</v>
      </c>
      <c r="E318" s="22">
        <v>8669</v>
      </c>
      <c r="F318" s="1">
        <v>829.97999999999809</v>
      </c>
      <c r="G318" s="1">
        <v>391842.28999999992</v>
      </c>
      <c r="H318" s="35">
        <v>4891.484070000005</v>
      </c>
    </row>
    <row r="319" spans="1:8" outlineLevel="2" x14ac:dyDescent="0.3">
      <c r="A319" s="34" t="s">
        <v>251</v>
      </c>
      <c r="B319" t="s">
        <v>52</v>
      </c>
      <c r="C319" s="22" t="s">
        <v>63</v>
      </c>
      <c r="D319" s="22">
        <v>3184</v>
      </c>
      <c r="E319" s="22">
        <v>3453</v>
      </c>
      <c r="F319" s="1">
        <v>490.86999999999756</v>
      </c>
      <c r="G319" s="1">
        <v>228055.57000000007</v>
      </c>
      <c r="H319" s="35">
        <v>2722.9630800000009</v>
      </c>
    </row>
    <row r="320" spans="1:8" outlineLevel="2" x14ac:dyDescent="0.3">
      <c r="A320" s="34" t="s">
        <v>251</v>
      </c>
      <c r="B320" t="s">
        <v>217</v>
      </c>
      <c r="C320" s="22" t="s">
        <v>70</v>
      </c>
      <c r="D320" s="22">
        <v>1130</v>
      </c>
      <c r="E320" s="22">
        <v>1197</v>
      </c>
      <c r="F320" s="1">
        <v>137.1700000000001</v>
      </c>
      <c r="G320" s="1">
        <v>65960.590000000026</v>
      </c>
      <c r="H320" s="35">
        <v>769.86818999999969</v>
      </c>
    </row>
    <row r="321" spans="1:8" outlineLevel="2" x14ac:dyDescent="0.3">
      <c r="A321" s="34" t="s">
        <v>251</v>
      </c>
      <c r="B321" t="s">
        <v>218</v>
      </c>
      <c r="C321" s="22" t="s">
        <v>64</v>
      </c>
      <c r="D321" s="22">
        <v>253</v>
      </c>
      <c r="E321" s="22">
        <v>270</v>
      </c>
      <c r="F321" s="1">
        <v>27.299999999999979</v>
      </c>
      <c r="G321" s="1">
        <v>12690.749999999998</v>
      </c>
      <c r="H321" s="35">
        <v>157.47762999999998</v>
      </c>
    </row>
    <row r="322" spans="1:8" outlineLevel="1" x14ac:dyDescent="0.3">
      <c r="A322" s="108" t="s">
        <v>295</v>
      </c>
      <c r="B322" s="40"/>
      <c r="C322" s="41"/>
      <c r="D322" s="41">
        <f>SUBTOTAL(9,D317:D321)</f>
        <v>44543</v>
      </c>
      <c r="E322" s="41">
        <f>SUBTOTAL(9,E317:E321)</f>
        <v>50244</v>
      </c>
      <c r="F322" s="42">
        <f>SUBTOTAL(9,F317:F321)</f>
        <v>6033.5500000000793</v>
      </c>
      <c r="G322" s="42">
        <f>SUBTOTAL(9,G317:G321)</f>
        <v>2876877.3499999922</v>
      </c>
      <c r="H322" s="43">
        <f>SUBTOTAL(9,H317:H321)</f>
        <v>34689.08481000008</v>
      </c>
    </row>
    <row r="323" spans="1:8" outlineLevel="2" x14ac:dyDescent="0.3">
      <c r="A323" s="29" t="s">
        <v>252</v>
      </c>
      <c r="B323" s="30" t="s">
        <v>53</v>
      </c>
      <c r="C323" s="31" t="s">
        <v>53</v>
      </c>
      <c r="D323" s="31">
        <v>29572</v>
      </c>
      <c r="E323" s="31">
        <v>33388</v>
      </c>
      <c r="F323" s="32">
        <v>4100.6100000000497</v>
      </c>
      <c r="G323" s="32">
        <v>1963617.4599999988</v>
      </c>
      <c r="H323" s="33">
        <v>23405.984689999983</v>
      </c>
    </row>
    <row r="324" spans="1:8" outlineLevel="2" x14ac:dyDescent="0.3">
      <c r="A324" s="29" t="s">
        <v>252</v>
      </c>
      <c r="B324" s="30" t="s">
        <v>55</v>
      </c>
      <c r="C324" s="31" t="s">
        <v>68</v>
      </c>
      <c r="D324" s="31">
        <v>5977</v>
      </c>
      <c r="E324" s="31">
        <v>6950</v>
      </c>
      <c r="F324" s="32">
        <v>640.77999999999759</v>
      </c>
      <c r="G324" s="32">
        <v>301011.17999999976</v>
      </c>
      <c r="H324" s="33">
        <v>3710.633840000005</v>
      </c>
    </row>
    <row r="325" spans="1:8" outlineLevel="2" x14ac:dyDescent="0.3">
      <c r="A325" s="29" t="s">
        <v>252</v>
      </c>
      <c r="B325" s="30" t="s">
        <v>52</v>
      </c>
      <c r="C325" s="31" t="s">
        <v>63</v>
      </c>
      <c r="D325" s="31">
        <v>2244</v>
      </c>
      <c r="E325" s="31">
        <v>2419</v>
      </c>
      <c r="F325" s="32">
        <v>310.14999999999969</v>
      </c>
      <c r="G325" s="32">
        <v>143186.92000000004</v>
      </c>
      <c r="H325" s="33">
        <v>1700.9017099999987</v>
      </c>
    </row>
    <row r="326" spans="1:8" outlineLevel="2" x14ac:dyDescent="0.3">
      <c r="A326" s="29" t="s">
        <v>252</v>
      </c>
      <c r="B326" s="30" t="s">
        <v>217</v>
      </c>
      <c r="C326" s="31" t="s">
        <v>70</v>
      </c>
      <c r="D326" s="31">
        <v>828</v>
      </c>
      <c r="E326" s="31">
        <v>885</v>
      </c>
      <c r="F326" s="32">
        <v>110.13999999999994</v>
      </c>
      <c r="G326" s="32">
        <v>52536.219999999994</v>
      </c>
      <c r="H326" s="33">
        <v>611.28784999999982</v>
      </c>
    </row>
    <row r="327" spans="1:8" outlineLevel="2" x14ac:dyDescent="0.3">
      <c r="A327" s="29" t="s">
        <v>252</v>
      </c>
      <c r="B327" s="30" t="s">
        <v>218</v>
      </c>
      <c r="C327" s="31" t="s">
        <v>64</v>
      </c>
      <c r="D327" s="31">
        <v>171</v>
      </c>
      <c r="E327" s="31">
        <v>183</v>
      </c>
      <c r="F327" s="32">
        <v>17.999999999999993</v>
      </c>
      <c r="G327" s="32">
        <v>8407.68</v>
      </c>
      <c r="H327" s="33">
        <v>103.02971000000007</v>
      </c>
    </row>
    <row r="328" spans="1:8" outlineLevel="1" x14ac:dyDescent="0.3">
      <c r="A328" s="107" t="s">
        <v>290</v>
      </c>
      <c r="B328" s="36"/>
      <c r="C328" s="37"/>
      <c r="D328" s="37">
        <f>SUBTOTAL(9,D323:D327)</f>
        <v>38792</v>
      </c>
      <c r="E328" s="37">
        <f>SUBTOTAL(9,E323:E327)</f>
        <v>43825</v>
      </c>
      <c r="F328" s="38">
        <f>SUBTOTAL(9,F323:F327)</f>
        <v>5179.6800000000476</v>
      </c>
      <c r="G328" s="38">
        <f>SUBTOTAL(9,G323:G327)</f>
        <v>2468759.459999999</v>
      </c>
      <c r="H328" s="39">
        <f>SUBTOTAL(9,H323:H327)</f>
        <v>29531.837799999987</v>
      </c>
    </row>
    <row r="329" spans="1:8" outlineLevel="2" x14ac:dyDescent="0.3">
      <c r="A329" s="34" t="s">
        <v>253</v>
      </c>
      <c r="B329" t="s">
        <v>53</v>
      </c>
      <c r="C329" s="22" t="s">
        <v>53</v>
      </c>
      <c r="D329" s="22">
        <v>25437</v>
      </c>
      <c r="E329" s="22">
        <v>28264</v>
      </c>
      <c r="F329" s="1">
        <v>3067.3300000000545</v>
      </c>
      <c r="G329" s="1">
        <v>1467070.9499999988</v>
      </c>
      <c r="H329" s="35">
        <v>17266.424249999924</v>
      </c>
    </row>
    <row r="330" spans="1:8" outlineLevel="2" x14ac:dyDescent="0.3">
      <c r="A330" s="34" t="s">
        <v>253</v>
      </c>
      <c r="B330" t="s">
        <v>55</v>
      </c>
      <c r="C330" s="22" t="s">
        <v>68</v>
      </c>
      <c r="D330" s="22">
        <v>4073</v>
      </c>
      <c r="E330" s="22">
        <v>4748</v>
      </c>
      <c r="F330" s="1">
        <v>390.68999999999937</v>
      </c>
      <c r="G330" s="1">
        <v>184518.86000000019</v>
      </c>
      <c r="H330" s="35">
        <v>2265.4933499999997</v>
      </c>
    </row>
    <row r="331" spans="1:8" outlineLevel="2" x14ac:dyDescent="0.3">
      <c r="A331" s="34" t="s">
        <v>253</v>
      </c>
      <c r="B331" t="s">
        <v>52</v>
      </c>
      <c r="C331" s="22" t="s">
        <v>63</v>
      </c>
      <c r="D331" s="22">
        <v>1160</v>
      </c>
      <c r="E331" s="22">
        <v>1245</v>
      </c>
      <c r="F331" s="1">
        <v>104.05000000000015</v>
      </c>
      <c r="G331" s="1">
        <v>47255.300000000017</v>
      </c>
      <c r="H331" s="35">
        <v>551.08355999999958</v>
      </c>
    </row>
    <row r="332" spans="1:8" outlineLevel="2" x14ac:dyDescent="0.3">
      <c r="A332" s="34" t="s">
        <v>253</v>
      </c>
      <c r="B332" t="s">
        <v>217</v>
      </c>
      <c r="C332" s="22" t="s">
        <v>70</v>
      </c>
      <c r="D332" s="22">
        <v>556</v>
      </c>
      <c r="E332" s="22">
        <v>595</v>
      </c>
      <c r="F332" s="1">
        <v>47.909999999999989</v>
      </c>
      <c r="G332" s="1">
        <v>22743.809999999998</v>
      </c>
      <c r="H332" s="35">
        <v>259.93295999999998</v>
      </c>
    </row>
    <row r="333" spans="1:8" outlineLevel="2" x14ac:dyDescent="0.3">
      <c r="A333" s="34" t="s">
        <v>253</v>
      </c>
      <c r="B333" t="s">
        <v>218</v>
      </c>
      <c r="C333" s="22" t="s">
        <v>64</v>
      </c>
      <c r="D333" s="22">
        <v>98</v>
      </c>
      <c r="E333" s="22">
        <v>105</v>
      </c>
      <c r="F333" s="1">
        <v>8.0300000000000011</v>
      </c>
      <c r="G333" s="1">
        <v>3833.5</v>
      </c>
      <c r="H333" s="35">
        <v>46.354869999999991</v>
      </c>
    </row>
    <row r="334" spans="1:8" outlineLevel="1" x14ac:dyDescent="0.3">
      <c r="A334" s="108" t="s">
        <v>289</v>
      </c>
      <c r="B334" s="40"/>
      <c r="C334" s="41"/>
      <c r="D334" s="41">
        <f>SUBTOTAL(9,D329:D333)</f>
        <v>31324</v>
      </c>
      <c r="E334" s="41">
        <f>SUBTOTAL(9,E329:E333)</f>
        <v>34957</v>
      </c>
      <c r="F334" s="42">
        <f>SUBTOTAL(9,F329:F333)</f>
        <v>3618.0100000000543</v>
      </c>
      <c r="G334" s="42">
        <f>SUBTOTAL(9,G329:G333)</f>
        <v>1725422.419999999</v>
      </c>
      <c r="H334" s="43">
        <f>SUBTOTAL(9,H329:H333)</f>
        <v>20389.288989999921</v>
      </c>
    </row>
    <row r="335" spans="1:8" outlineLevel="2" x14ac:dyDescent="0.3">
      <c r="A335" s="29" t="s">
        <v>254</v>
      </c>
      <c r="B335" s="30" t="s">
        <v>53</v>
      </c>
      <c r="C335" s="31" t="s">
        <v>53</v>
      </c>
      <c r="D335" s="31">
        <v>22974</v>
      </c>
      <c r="E335" s="31">
        <v>25585</v>
      </c>
      <c r="F335" s="32">
        <v>2905.5700000000338</v>
      </c>
      <c r="G335" s="32">
        <v>1395902.4599999974</v>
      </c>
      <c r="H335" s="33">
        <v>16512.68379999993</v>
      </c>
    </row>
    <row r="336" spans="1:8" outlineLevel="2" x14ac:dyDescent="0.3">
      <c r="A336" s="29" t="s">
        <v>254</v>
      </c>
      <c r="B336" s="30" t="s">
        <v>55</v>
      </c>
      <c r="C336" s="31" t="s">
        <v>68</v>
      </c>
      <c r="D336" s="31">
        <v>3338</v>
      </c>
      <c r="E336" s="31">
        <v>3885</v>
      </c>
      <c r="F336" s="32">
        <v>343.92000000000007</v>
      </c>
      <c r="G336" s="32">
        <v>164149.16000000006</v>
      </c>
      <c r="H336" s="33">
        <v>2009.5516400000029</v>
      </c>
    </row>
    <row r="337" spans="1:8" outlineLevel="1" x14ac:dyDescent="0.3">
      <c r="A337" s="107" t="s">
        <v>288</v>
      </c>
      <c r="B337" s="36"/>
      <c r="C337" s="37"/>
      <c r="D337" s="37">
        <f>SUBTOTAL(9,D335:D336)</f>
        <v>26312</v>
      </c>
      <c r="E337" s="37">
        <f>SUBTOTAL(9,E335:E336)</f>
        <v>29470</v>
      </c>
      <c r="F337" s="38">
        <f>SUBTOTAL(9,F335:F336)</f>
        <v>3249.4900000000339</v>
      </c>
      <c r="G337" s="38">
        <f>SUBTOTAL(9,G335:G336)</f>
        <v>1560051.6199999976</v>
      </c>
      <c r="H337" s="39">
        <f>SUBTOTAL(9,H335:H336)</f>
        <v>18522.235439999931</v>
      </c>
    </row>
    <row r="338" spans="1:8" outlineLevel="2" x14ac:dyDescent="0.3">
      <c r="A338" s="34" t="s">
        <v>255</v>
      </c>
      <c r="B338" t="s">
        <v>53</v>
      </c>
      <c r="C338" s="22" t="s">
        <v>53</v>
      </c>
      <c r="D338" s="22">
        <v>23201</v>
      </c>
      <c r="E338" s="22">
        <v>25806</v>
      </c>
      <c r="F338" s="1">
        <v>2937.3500000000386</v>
      </c>
      <c r="G338" s="1">
        <v>1413761.9099999969</v>
      </c>
      <c r="H338" s="35">
        <v>16611.376189999963</v>
      </c>
    </row>
    <row r="339" spans="1:8" outlineLevel="2" x14ac:dyDescent="0.3">
      <c r="A339" s="34" t="s">
        <v>255</v>
      </c>
      <c r="B339" t="s">
        <v>55</v>
      </c>
      <c r="C339" s="22" t="s">
        <v>68</v>
      </c>
      <c r="D339" s="22">
        <v>3529</v>
      </c>
      <c r="E339" s="22">
        <v>4082</v>
      </c>
      <c r="F339" s="1">
        <v>360.06999999999982</v>
      </c>
      <c r="G339" s="1">
        <v>172622.70999999993</v>
      </c>
      <c r="H339" s="35">
        <v>2077.3447200000005</v>
      </c>
    </row>
    <row r="340" spans="1:8" outlineLevel="1" x14ac:dyDescent="0.3">
      <c r="A340" s="108" t="s">
        <v>275</v>
      </c>
      <c r="B340" s="40"/>
      <c r="C340" s="41"/>
      <c r="D340" s="41">
        <f>SUBTOTAL(9,D338:D339)</f>
        <v>26730</v>
      </c>
      <c r="E340" s="41">
        <f>SUBTOTAL(9,E338:E339)</f>
        <v>29888</v>
      </c>
      <c r="F340" s="42">
        <f>SUBTOTAL(9,F338:F339)</f>
        <v>3297.4200000000383</v>
      </c>
      <c r="G340" s="42">
        <f>SUBTOTAL(9,G338:G339)</f>
        <v>1586384.6199999969</v>
      </c>
      <c r="H340" s="43">
        <f>SUBTOTAL(9,H338:H339)</f>
        <v>18688.720909999964</v>
      </c>
    </row>
    <row r="341" spans="1:8" outlineLevel="2" x14ac:dyDescent="0.3">
      <c r="A341" s="29" t="s">
        <v>256</v>
      </c>
      <c r="B341" s="30" t="s">
        <v>53</v>
      </c>
      <c r="C341" s="31" t="s">
        <v>53</v>
      </c>
      <c r="D341" s="31">
        <v>20013</v>
      </c>
      <c r="E341" s="31">
        <v>22249</v>
      </c>
      <c r="F341" s="32">
        <v>2607.5400000000368</v>
      </c>
      <c r="G341" s="32">
        <v>1253083.9099999988</v>
      </c>
      <c r="H341" s="33">
        <v>14677.993529999971</v>
      </c>
    </row>
    <row r="342" spans="1:8" outlineLevel="2" x14ac:dyDescent="0.3">
      <c r="A342" s="29" t="s">
        <v>256</v>
      </c>
      <c r="B342" s="30" t="s">
        <v>55</v>
      </c>
      <c r="C342" s="31" t="s">
        <v>68</v>
      </c>
      <c r="D342" s="31">
        <v>2723</v>
      </c>
      <c r="E342" s="31">
        <v>3139</v>
      </c>
      <c r="F342" s="32">
        <v>282.26999999999992</v>
      </c>
      <c r="G342" s="32">
        <v>134742.50999999992</v>
      </c>
      <c r="H342" s="33">
        <v>1637.4992299999999</v>
      </c>
    </row>
    <row r="343" spans="1:8" outlineLevel="1" x14ac:dyDescent="0.3">
      <c r="A343" s="107" t="s">
        <v>274</v>
      </c>
      <c r="B343" s="36"/>
      <c r="C343" s="37"/>
      <c r="D343" s="37">
        <f>SUBTOTAL(9,D341:D342)</f>
        <v>22736</v>
      </c>
      <c r="E343" s="37">
        <f>SUBTOTAL(9,E341:E342)</f>
        <v>25388</v>
      </c>
      <c r="F343" s="38">
        <f>SUBTOTAL(9,F341:F342)</f>
        <v>2889.8100000000368</v>
      </c>
      <c r="G343" s="38">
        <f>SUBTOTAL(9,G341:G342)</f>
        <v>1387826.4199999988</v>
      </c>
      <c r="H343" s="39">
        <f>SUBTOTAL(9,H341:H342)</f>
        <v>16315.49275999997</v>
      </c>
    </row>
    <row r="344" spans="1:8" outlineLevel="2" x14ac:dyDescent="0.3">
      <c r="A344" s="34" t="s">
        <v>257</v>
      </c>
      <c r="B344" t="s">
        <v>53</v>
      </c>
      <c r="C344" s="22" t="s">
        <v>53</v>
      </c>
      <c r="D344" s="22">
        <v>17311</v>
      </c>
      <c r="E344" s="22">
        <v>18989</v>
      </c>
      <c r="F344" s="1">
        <v>1931.2099999999728</v>
      </c>
      <c r="G344" s="1">
        <v>922752.25999999966</v>
      </c>
      <c r="H344" s="35">
        <v>10664.408400000006</v>
      </c>
    </row>
    <row r="345" spans="1:8" outlineLevel="2" x14ac:dyDescent="0.3">
      <c r="A345" s="34" t="s">
        <v>257</v>
      </c>
      <c r="B345" t="s">
        <v>55</v>
      </c>
      <c r="C345" s="22" t="s">
        <v>68</v>
      </c>
      <c r="D345" s="22">
        <v>2180</v>
      </c>
      <c r="E345" s="22">
        <v>2469</v>
      </c>
      <c r="F345" s="1">
        <v>208.71</v>
      </c>
      <c r="G345" s="1">
        <v>99536.910000000047</v>
      </c>
      <c r="H345" s="35">
        <v>1209.2032299999996</v>
      </c>
    </row>
    <row r="346" spans="1:8" outlineLevel="1" x14ac:dyDescent="0.3">
      <c r="A346" s="108" t="s">
        <v>273</v>
      </c>
      <c r="B346" s="40"/>
      <c r="C346" s="41"/>
      <c r="D346" s="41">
        <f>SUBTOTAL(9,D344:D345)</f>
        <v>19491</v>
      </c>
      <c r="E346" s="41">
        <f>SUBTOTAL(9,E344:E345)</f>
        <v>21458</v>
      </c>
      <c r="F346" s="42">
        <f>SUBTOTAL(9,F344:F345)</f>
        <v>2139.9199999999728</v>
      </c>
      <c r="G346" s="42">
        <f>SUBTOTAL(9,G344:G345)</f>
        <v>1022289.1699999997</v>
      </c>
      <c r="H346" s="43">
        <f>SUBTOTAL(9,H344:H345)</f>
        <v>11873.611630000005</v>
      </c>
    </row>
    <row r="347" spans="1:8" outlineLevel="2" x14ac:dyDescent="0.3">
      <c r="A347" s="29" t="s">
        <v>258</v>
      </c>
      <c r="B347" s="30" t="s">
        <v>53</v>
      </c>
      <c r="C347" s="31" t="s">
        <v>53</v>
      </c>
      <c r="D347" s="31">
        <v>16116</v>
      </c>
      <c r="E347" s="31">
        <v>17707</v>
      </c>
      <c r="F347" s="32">
        <v>1905.1799999999828</v>
      </c>
      <c r="G347" s="32">
        <v>911293.50999999908</v>
      </c>
      <c r="H347" s="33">
        <v>10545.68046999999</v>
      </c>
    </row>
    <row r="348" spans="1:8" outlineLevel="2" x14ac:dyDescent="0.3">
      <c r="A348" s="29" t="s">
        <v>258</v>
      </c>
      <c r="B348" s="30" t="s">
        <v>55</v>
      </c>
      <c r="C348" s="31" t="s">
        <v>68</v>
      </c>
      <c r="D348" s="31">
        <v>2027</v>
      </c>
      <c r="E348" s="31">
        <v>2309</v>
      </c>
      <c r="F348" s="32">
        <v>214.80999999999997</v>
      </c>
      <c r="G348" s="32">
        <v>104065.72000000003</v>
      </c>
      <c r="H348" s="33">
        <v>1266.5114199999996</v>
      </c>
    </row>
    <row r="349" spans="1:8" outlineLevel="1" x14ac:dyDescent="0.3">
      <c r="A349" s="107" t="s">
        <v>272</v>
      </c>
      <c r="B349" s="36"/>
      <c r="C349" s="37"/>
      <c r="D349" s="37">
        <f>SUBTOTAL(9,D347:D348)</f>
        <v>18143</v>
      </c>
      <c r="E349" s="37">
        <f>SUBTOTAL(9,E347:E348)</f>
        <v>20016</v>
      </c>
      <c r="F349" s="38">
        <f>SUBTOTAL(9,F347:F348)</f>
        <v>2119.989999999983</v>
      </c>
      <c r="G349" s="38">
        <f>SUBTOTAL(9,G347:G348)</f>
        <v>1015359.2299999991</v>
      </c>
      <c r="H349" s="39">
        <f>SUBTOTAL(9,H347:H348)</f>
        <v>11812.191889999989</v>
      </c>
    </row>
    <row r="350" spans="1:8" outlineLevel="2" x14ac:dyDescent="0.3">
      <c r="A350" s="34" t="s">
        <v>259</v>
      </c>
      <c r="B350" t="s">
        <v>53</v>
      </c>
      <c r="C350" s="22" t="s">
        <v>53</v>
      </c>
      <c r="D350" s="22">
        <v>15733</v>
      </c>
      <c r="E350" s="22">
        <v>17138</v>
      </c>
      <c r="F350" s="1">
        <v>1831.9399999999762</v>
      </c>
      <c r="G350" s="1">
        <v>882417.81000000099</v>
      </c>
      <c r="H350" s="35">
        <v>10220.170009999993</v>
      </c>
    </row>
    <row r="351" spans="1:8" outlineLevel="2" x14ac:dyDescent="0.3">
      <c r="A351" s="34" t="s">
        <v>259</v>
      </c>
      <c r="B351" t="s">
        <v>55</v>
      </c>
      <c r="C351" s="22" t="s">
        <v>68</v>
      </c>
      <c r="D351" s="22">
        <v>1738</v>
      </c>
      <c r="E351" s="22">
        <v>2016</v>
      </c>
      <c r="F351" s="1">
        <v>174.41000000000034</v>
      </c>
      <c r="G351" s="1">
        <v>84116.559999999954</v>
      </c>
      <c r="H351" s="35">
        <v>1012.5089099999998</v>
      </c>
    </row>
    <row r="352" spans="1:8" outlineLevel="1" x14ac:dyDescent="0.3">
      <c r="A352" s="108" t="s">
        <v>271</v>
      </c>
      <c r="B352" s="40"/>
      <c r="C352" s="41"/>
      <c r="D352" s="41">
        <f>SUBTOTAL(9,D350:D351)</f>
        <v>17471</v>
      </c>
      <c r="E352" s="41">
        <f>SUBTOTAL(9,E350:E351)</f>
        <v>19154</v>
      </c>
      <c r="F352" s="42">
        <f>SUBTOTAL(9,F350:F351)</f>
        <v>2006.3499999999765</v>
      </c>
      <c r="G352" s="42">
        <f>SUBTOTAL(9,G350:G351)</f>
        <v>966534.37000000093</v>
      </c>
      <c r="H352" s="43">
        <f>SUBTOTAL(9,H350:H351)</f>
        <v>11232.678919999993</v>
      </c>
    </row>
    <row r="353" spans="1:8" outlineLevel="2" x14ac:dyDescent="0.3">
      <c r="A353" s="29" t="s">
        <v>260</v>
      </c>
      <c r="B353" s="30" t="s">
        <v>53</v>
      </c>
      <c r="C353" s="31" t="s">
        <v>53</v>
      </c>
      <c r="D353" s="31">
        <v>12870</v>
      </c>
      <c r="E353" s="31">
        <v>13905</v>
      </c>
      <c r="F353" s="32">
        <v>1459.6999999999778</v>
      </c>
      <c r="G353" s="32">
        <v>697571.51999999874</v>
      </c>
      <c r="H353" s="33">
        <v>8026.5172399999929</v>
      </c>
    </row>
    <row r="354" spans="1:8" outlineLevel="2" x14ac:dyDescent="0.3">
      <c r="A354" s="29" t="s">
        <v>260</v>
      </c>
      <c r="B354" s="30" t="s">
        <v>55</v>
      </c>
      <c r="C354" s="31" t="s">
        <v>68</v>
      </c>
      <c r="D354" s="31">
        <v>1198</v>
      </c>
      <c r="E354" s="31">
        <v>1340</v>
      </c>
      <c r="F354" s="32">
        <v>108.08000000000025</v>
      </c>
      <c r="G354" s="32">
        <v>52058.450000000019</v>
      </c>
      <c r="H354" s="33">
        <v>619.16610999999989</v>
      </c>
    </row>
    <row r="355" spans="1:8" outlineLevel="1" x14ac:dyDescent="0.3">
      <c r="A355" s="107" t="s">
        <v>270</v>
      </c>
      <c r="B355" s="36"/>
      <c r="C355" s="37"/>
      <c r="D355" s="37">
        <f>SUBTOTAL(9,D353:D354)</f>
        <v>14068</v>
      </c>
      <c r="E355" s="37">
        <f>SUBTOTAL(9,E353:E354)</f>
        <v>15245</v>
      </c>
      <c r="F355" s="38">
        <f>SUBTOTAL(9,F353:F354)</f>
        <v>1567.7799999999779</v>
      </c>
      <c r="G355" s="38">
        <f>SUBTOTAL(9,G353:G354)</f>
        <v>749629.96999999881</v>
      </c>
      <c r="H355" s="39">
        <f>SUBTOTAL(9,H353:H354)</f>
        <v>8645.6833499999921</v>
      </c>
    </row>
    <row r="356" spans="1:8" outlineLevel="2" x14ac:dyDescent="0.3">
      <c r="A356" s="34" t="s">
        <v>261</v>
      </c>
      <c r="B356" t="s">
        <v>53</v>
      </c>
      <c r="C356" s="22" t="s">
        <v>53</v>
      </c>
      <c r="D356" s="22">
        <v>9379</v>
      </c>
      <c r="E356" s="22">
        <v>9925</v>
      </c>
      <c r="F356" s="1">
        <v>836.71999999999036</v>
      </c>
      <c r="G356" s="1">
        <v>397511.5400000001</v>
      </c>
      <c r="H356" s="35">
        <v>4526.1946199999957</v>
      </c>
    </row>
    <row r="357" spans="1:8" outlineLevel="2" x14ac:dyDescent="0.3">
      <c r="A357" s="34" t="s">
        <v>261</v>
      </c>
      <c r="B357" t="s">
        <v>55</v>
      </c>
      <c r="C357" s="22" t="s">
        <v>68</v>
      </c>
      <c r="D357" s="22">
        <v>595</v>
      </c>
      <c r="E357" s="22">
        <v>623</v>
      </c>
      <c r="F357" s="1">
        <v>42.740000000000023</v>
      </c>
      <c r="G357" s="1">
        <v>20954.420000000006</v>
      </c>
      <c r="H357" s="35">
        <v>243.13515999999984</v>
      </c>
    </row>
    <row r="358" spans="1:8" ht="15" outlineLevel="1" thickBot="1" x14ac:dyDescent="0.35">
      <c r="A358" s="109" t="s">
        <v>269</v>
      </c>
      <c r="B358" s="44"/>
      <c r="C358" s="45"/>
      <c r="D358" s="45">
        <f>SUBTOTAL(9,D356:D357)</f>
        <v>9974</v>
      </c>
      <c r="E358" s="45">
        <f>SUBTOTAL(9,E356:E357)</f>
        <v>10548</v>
      </c>
      <c r="F358" s="46">
        <f>SUBTOTAL(9,F356:F357)</f>
        <v>879.45999999999037</v>
      </c>
      <c r="G358" s="46">
        <f>SUBTOTAL(9,G356:G357)</f>
        <v>418465.96000000008</v>
      </c>
      <c r="H358" s="47">
        <f>SUBTOTAL(9,H356:H357)</f>
        <v>4769.3297799999955</v>
      </c>
    </row>
  </sheetData>
  <autoFilter ref="A1:H357" xr:uid="{14D2A1DA-CEC0-4F75-8931-EA408EE8DF15}"/>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1B6B-34CE-4EA4-9540-22BF16F19985}">
  <dimension ref="A1:G124"/>
  <sheetViews>
    <sheetView workbookViewId="0">
      <selection activeCell="B1" sqref="B1"/>
    </sheetView>
  </sheetViews>
  <sheetFormatPr defaultRowHeight="14.4" outlineLevelRow="2" x14ac:dyDescent="0.3"/>
  <cols>
    <col min="1" max="1" width="24.109375" bestFit="1" customWidth="1"/>
    <col min="2" max="2" width="18.33203125" bestFit="1" customWidth="1"/>
    <col min="3" max="3" width="70.6640625" style="22" bestFit="1" customWidth="1"/>
    <col min="4" max="4" width="40.5546875" style="22" bestFit="1" customWidth="1"/>
    <col min="5" max="5" width="11.109375" style="1" bestFit="1" customWidth="1"/>
    <col min="6" max="6" width="17.109375" style="1" bestFit="1" customWidth="1"/>
    <col min="7" max="7" width="52.33203125" style="1" bestFit="1" customWidth="1"/>
  </cols>
  <sheetData>
    <row r="1" spans="1:7" ht="18.600000000000001" thickBot="1" x14ac:dyDescent="0.4">
      <c r="A1" s="2" t="s">
        <v>74</v>
      </c>
      <c r="B1" s="4" t="s">
        <v>73</v>
      </c>
      <c r="C1" s="3" t="s">
        <v>81</v>
      </c>
      <c r="D1" s="3" t="s">
        <v>75</v>
      </c>
      <c r="E1" s="28" t="s">
        <v>76</v>
      </c>
      <c r="F1" s="28" t="s">
        <v>84</v>
      </c>
      <c r="G1" s="5" t="s">
        <v>82</v>
      </c>
    </row>
    <row r="2" spans="1:7" outlineLevel="2" x14ac:dyDescent="0.3">
      <c r="A2" s="34" t="s">
        <v>379</v>
      </c>
      <c r="B2" t="s">
        <v>213</v>
      </c>
      <c r="C2" s="22">
        <v>86594</v>
      </c>
      <c r="D2" s="22">
        <v>99053</v>
      </c>
      <c r="E2" s="1">
        <v>17526.280000000366</v>
      </c>
      <c r="F2" s="1">
        <v>8183105.9700000426</v>
      </c>
      <c r="G2" s="35">
        <v>136436.27111</v>
      </c>
    </row>
    <row r="3" spans="1:7" outlineLevel="2" x14ac:dyDescent="0.3">
      <c r="A3" s="34" t="s">
        <v>379</v>
      </c>
      <c r="B3" t="s">
        <v>214</v>
      </c>
      <c r="C3" s="22">
        <v>94147</v>
      </c>
      <c r="D3" s="22">
        <v>110620</v>
      </c>
      <c r="E3" s="1">
        <v>14881.850000000431</v>
      </c>
      <c r="F3" s="1">
        <v>6986340.3899999959</v>
      </c>
      <c r="G3" s="35">
        <v>107662.63070000015</v>
      </c>
    </row>
    <row r="4" spans="1:7" outlineLevel="1" x14ac:dyDescent="0.3">
      <c r="A4" s="182" t="s">
        <v>380</v>
      </c>
      <c r="B4" s="40"/>
      <c r="C4" s="41">
        <f>SUBTOTAL(9,C2:C3)</f>
        <v>180741</v>
      </c>
      <c r="D4" s="41">
        <f>SUBTOTAL(9,D2:D3)</f>
        <v>209673</v>
      </c>
      <c r="E4" s="42">
        <f>SUBTOTAL(9,E2:E3)</f>
        <v>32408.130000000798</v>
      </c>
      <c r="F4" s="42">
        <f>SUBTOTAL(9,F2:F3)</f>
        <v>15169446.360000039</v>
      </c>
      <c r="G4" s="43">
        <f>SUBTOTAL(9,G2:G3)</f>
        <v>244098.90181000016</v>
      </c>
    </row>
    <row r="5" spans="1:7" outlineLevel="2" x14ac:dyDescent="0.3">
      <c r="A5" s="29" t="s">
        <v>375</v>
      </c>
      <c r="B5" s="30" t="s">
        <v>213</v>
      </c>
      <c r="C5" s="31">
        <v>87136</v>
      </c>
      <c r="D5" s="31">
        <v>100117</v>
      </c>
      <c r="E5" s="32">
        <v>18060.11000000035</v>
      </c>
      <c r="F5" s="32">
        <v>8575329.4599999823</v>
      </c>
      <c r="G5" s="33">
        <v>145071.37515000018</v>
      </c>
    </row>
    <row r="6" spans="1:7" outlineLevel="2" x14ac:dyDescent="0.3">
      <c r="A6" s="29" t="s">
        <v>375</v>
      </c>
      <c r="B6" s="30" t="s">
        <v>214</v>
      </c>
      <c r="C6" s="31">
        <v>95708</v>
      </c>
      <c r="D6" s="31">
        <v>113207</v>
      </c>
      <c r="E6" s="32">
        <v>16100.780000000424</v>
      </c>
      <c r="F6" s="32">
        <v>7659727.0799999805</v>
      </c>
      <c r="G6" s="33">
        <v>118291.82981999997</v>
      </c>
    </row>
    <row r="7" spans="1:7" outlineLevel="1" x14ac:dyDescent="0.3">
      <c r="A7" s="183" t="s">
        <v>376</v>
      </c>
      <c r="B7" s="36"/>
      <c r="C7" s="37">
        <f>SUBTOTAL(9,C5:C6)</f>
        <v>182844</v>
      </c>
      <c r="D7" s="37">
        <f>SUBTOTAL(9,D5:D6)</f>
        <v>213324</v>
      </c>
      <c r="E7" s="38">
        <f>SUBTOTAL(9,E5:E6)</f>
        <v>34160.890000000771</v>
      </c>
      <c r="F7" s="38">
        <f>SUBTOTAL(9,F5:F6)</f>
        <v>16235056.539999962</v>
      </c>
      <c r="G7" s="39">
        <f>SUBTOTAL(9,G5:G6)</f>
        <v>263363.20497000014</v>
      </c>
    </row>
    <row r="8" spans="1:7" outlineLevel="2" x14ac:dyDescent="0.3">
      <c r="A8" s="34" t="s">
        <v>369</v>
      </c>
      <c r="B8" t="s">
        <v>213</v>
      </c>
      <c r="C8" s="22">
        <v>86455</v>
      </c>
      <c r="D8" s="22">
        <v>99633</v>
      </c>
      <c r="E8" s="1">
        <v>17028.130000000299</v>
      </c>
      <c r="F8" s="1">
        <v>8098190.3200000105</v>
      </c>
      <c r="G8" s="35">
        <v>132977.40872999973</v>
      </c>
    </row>
    <row r="9" spans="1:7" outlineLevel="2" x14ac:dyDescent="0.3">
      <c r="A9" s="34" t="s">
        <v>369</v>
      </c>
      <c r="B9" t="s">
        <v>214</v>
      </c>
      <c r="C9" s="22">
        <v>94748</v>
      </c>
      <c r="D9" s="22">
        <v>112382</v>
      </c>
      <c r="E9" s="1">
        <v>15085.170000000422</v>
      </c>
      <c r="F9" s="1">
        <v>7184595.8000000268</v>
      </c>
      <c r="G9" s="35">
        <v>109414.54320999961</v>
      </c>
    </row>
    <row r="10" spans="1:7" outlineLevel="1" x14ac:dyDescent="0.3">
      <c r="A10" s="182" t="s">
        <v>370</v>
      </c>
      <c r="B10" s="40"/>
      <c r="C10" s="41">
        <f>SUBTOTAL(9,C8:C9)</f>
        <v>181203</v>
      </c>
      <c r="D10" s="41">
        <f>SUBTOTAL(9,D8:D9)</f>
        <v>212015</v>
      </c>
      <c r="E10" s="42">
        <f>SUBTOTAL(9,E8:E9)</f>
        <v>32113.300000000723</v>
      </c>
      <c r="F10" s="42">
        <f>SUBTOTAL(9,F8:F9)</f>
        <v>15282786.120000038</v>
      </c>
      <c r="G10" s="43">
        <f>SUBTOTAL(9,G8:G9)</f>
        <v>242391.95193999936</v>
      </c>
    </row>
    <row r="11" spans="1:7" outlineLevel="2" x14ac:dyDescent="0.3">
      <c r="A11" s="29" t="s">
        <v>365</v>
      </c>
      <c r="B11" s="30" t="s">
        <v>213</v>
      </c>
      <c r="C11" s="31">
        <v>82674</v>
      </c>
      <c r="D11" s="31">
        <v>95671</v>
      </c>
      <c r="E11" s="32">
        <v>17424.260000000391</v>
      </c>
      <c r="F11" s="32">
        <v>8241406.1099999733</v>
      </c>
      <c r="G11" s="33">
        <v>134874.7023399997</v>
      </c>
    </row>
    <row r="12" spans="1:7" outlineLevel="2" x14ac:dyDescent="0.3">
      <c r="A12" s="29" t="s">
        <v>365</v>
      </c>
      <c r="B12" s="30" t="s">
        <v>214</v>
      </c>
      <c r="C12" s="31">
        <v>90380</v>
      </c>
      <c r="D12" s="31">
        <v>107629</v>
      </c>
      <c r="E12" s="32">
        <v>15110.670000000395</v>
      </c>
      <c r="F12" s="32">
        <v>7164462.8600000096</v>
      </c>
      <c r="G12" s="33">
        <v>108847.7816699995</v>
      </c>
    </row>
    <row r="13" spans="1:7" outlineLevel="1" x14ac:dyDescent="0.3">
      <c r="A13" s="183" t="s">
        <v>366</v>
      </c>
      <c r="B13" s="36"/>
      <c r="C13" s="37">
        <f>SUBTOTAL(9,C11:C12)</f>
        <v>173054</v>
      </c>
      <c r="D13" s="37">
        <f>SUBTOTAL(9,D11:D12)</f>
        <v>203300</v>
      </c>
      <c r="E13" s="38">
        <f>SUBTOTAL(9,E11:E12)</f>
        <v>32534.930000000786</v>
      </c>
      <c r="F13" s="38">
        <f>SUBTOTAL(9,F11:F12)</f>
        <v>15405868.969999984</v>
      </c>
      <c r="G13" s="39">
        <f>SUBTOTAL(9,G11:G12)</f>
        <v>243722.4840099992</v>
      </c>
    </row>
    <row r="14" spans="1:7" outlineLevel="2" x14ac:dyDescent="0.3">
      <c r="A14" s="34" t="s">
        <v>304</v>
      </c>
      <c r="B14" t="s">
        <v>213</v>
      </c>
      <c r="C14" s="22">
        <v>74673</v>
      </c>
      <c r="D14" s="22">
        <v>85122</v>
      </c>
      <c r="E14" s="1">
        <v>14916.320000000347</v>
      </c>
      <c r="F14" s="1">
        <v>6969827.0200000061</v>
      </c>
      <c r="G14" s="35">
        <v>113019.11015000018</v>
      </c>
    </row>
    <row r="15" spans="1:7" outlineLevel="2" x14ac:dyDescent="0.3">
      <c r="A15" s="34" t="s">
        <v>304</v>
      </c>
      <c r="B15" t="s">
        <v>214</v>
      </c>
      <c r="C15" s="22">
        <v>83008</v>
      </c>
      <c r="D15" s="22">
        <v>97107</v>
      </c>
      <c r="E15" s="1">
        <v>13044.550000000372</v>
      </c>
      <c r="F15" s="1">
        <v>6125353.880000012</v>
      </c>
      <c r="G15" s="35">
        <v>91909.932210000348</v>
      </c>
    </row>
    <row r="16" spans="1:7" outlineLevel="1" x14ac:dyDescent="0.3">
      <c r="A16" s="182" t="s">
        <v>305</v>
      </c>
      <c r="B16" s="40"/>
      <c r="C16" s="41">
        <f>SUBTOTAL(9,C14:C15)</f>
        <v>157681</v>
      </c>
      <c r="D16" s="41">
        <f>SUBTOTAL(9,D14:D15)</f>
        <v>182229</v>
      </c>
      <c r="E16" s="42">
        <f>SUBTOTAL(9,E14:E15)</f>
        <v>27960.870000000719</v>
      </c>
      <c r="F16" s="42">
        <f>SUBTOTAL(9,F14:F15)</f>
        <v>13095180.900000017</v>
      </c>
      <c r="G16" s="43">
        <f>SUBTOTAL(9,G14:G15)</f>
        <v>204929.04236000055</v>
      </c>
    </row>
    <row r="17" spans="1:7" outlineLevel="2" x14ac:dyDescent="0.3">
      <c r="A17" s="29" t="s">
        <v>229</v>
      </c>
      <c r="B17" s="30" t="s">
        <v>213</v>
      </c>
      <c r="C17" s="31">
        <v>74783</v>
      </c>
      <c r="D17" s="31">
        <v>85616</v>
      </c>
      <c r="E17" s="32">
        <v>15473.440000000366</v>
      </c>
      <c r="F17" s="32">
        <v>7343268.1600000011</v>
      </c>
      <c r="G17" s="33">
        <v>120309.74492000006</v>
      </c>
    </row>
    <row r="18" spans="1:7" outlineLevel="2" x14ac:dyDescent="0.3">
      <c r="A18" s="29" t="s">
        <v>229</v>
      </c>
      <c r="B18" s="30" t="s">
        <v>214</v>
      </c>
      <c r="C18" s="31">
        <v>83701</v>
      </c>
      <c r="D18" s="31">
        <v>98744</v>
      </c>
      <c r="E18" s="32">
        <v>14019.170000000247</v>
      </c>
      <c r="F18" s="32">
        <v>6652452.4300000025</v>
      </c>
      <c r="G18" s="33">
        <v>99761.039930000275</v>
      </c>
    </row>
    <row r="19" spans="1:7" outlineLevel="1" x14ac:dyDescent="0.3">
      <c r="A19" s="183" t="s">
        <v>263</v>
      </c>
      <c r="B19" s="36"/>
      <c r="C19" s="37">
        <f>SUBTOTAL(9,C17:C18)</f>
        <v>158484</v>
      </c>
      <c r="D19" s="37">
        <f>SUBTOTAL(9,D17:D18)</f>
        <v>184360</v>
      </c>
      <c r="E19" s="38">
        <f>SUBTOTAL(9,E17:E18)</f>
        <v>29492.610000000612</v>
      </c>
      <c r="F19" s="38">
        <f>SUBTOTAL(9,F17:F18)</f>
        <v>13995720.590000004</v>
      </c>
      <c r="G19" s="39">
        <f>SUBTOTAL(9,G17:G18)</f>
        <v>220070.78485000035</v>
      </c>
    </row>
    <row r="20" spans="1:7" outlineLevel="2" x14ac:dyDescent="0.3">
      <c r="A20" s="34" t="s">
        <v>227</v>
      </c>
      <c r="B20" t="s">
        <v>213</v>
      </c>
      <c r="C20" s="22">
        <v>73370</v>
      </c>
      <c r="D20" s="22">
        <v>84237</v>
      </c>
      <c r="E20" s="1">
        <v>14193.20000000037</v>
      </c>
      <c r="F20" s="1">
        <v>6747113.0800000019</v>
      </c>
      <c r="G20" s="35">
        <v>106439.17178999967</v>
      </c>
    </row>
    <row r="21" spans="1:7" outlineLevel="2" x14ac:dyDescent="0.3">
      <c r="A21" s="34" t="s">
        <v>227</v>
      </c>
      <c r="B21" t="s">
        <v>214</v>
      </c>
      <c r="C21" s="22">
        <v>82352</v>
      </c>
      <c r="D21" s="22">
        <v>97488</v>
      </c>
      <c r="E21" s="1">
        <v>13013.900000000433</v>
      </c>
      <c r="F21" s="1">
        <v>6187735.3199999994</v>
      </c>
      <c r="G21" s="35">
        <v>90764.374440000363</v>
      </c>
    </row>
    <row r="22" spans="1:7" outlineLevel="1" x14ac:dyDescent="0.3">
      <c r="A22" s="182" t="s">
        <v>228</v>
      </c>
      <c r="B22" s="40"/>
      <c r="C22" s="41">
        <f>SUBTOTAL(9,C20:C21)</f>
        <v>155722</v>
      </c>
      <c r="D22" s="41">
        <f>SUBTOTAL(9,D20:D21)</f>
        <v>181725</v>
      </c>
      <c r="E22" s="42">
        <f>SUBTOTAL(9,E20:E21)</f>
        <v>27207.100000000803</v>
      </c>
      <c r="F22" s="42">
        <f>SUBTOTAL(9,F20:F21)</f>
        <v>12934848.400000002</v>
      </c>
      <c r="G22" s="43">
        <f>SUBTOTAL(9,G20:G21)</f>
        <v>197203.54623000004</v>
      </c>
    </row>
    <row r="23" spans="1:7" outlineLevel="2" x14ac:dyDescent="0.3">
      <c r="A23" s="29" t="s">
        <v>85</v>
      </c>
      <c r="B23" s="30" t="s">
        <v>213</v>
      </c>
      <c r="C23" s="31">
        <v>68894</v>
      </c>
      <c r="D23" s="31">
        <v>79426</v>
      </c>
      <c r="E23" s="32">
        <v>14074.040000000359</v>
      </c>
      <c r="F23" s="32">
        <v>6664754.5699999956</v>
      </c>
      <c r="G23" s="33">
        <v>104084.18564000003</v>
      </c>
    </row>
    <row r="24" spans="1:7" outlineLevel="2" x14ac:dyDescent="0.3">
      <c r="A24" s="29" t="s">
        <v>85</v>
      </c>
      <c r="B24" s="30" t="s">
        <v>214</v>
      </c>
      <c r="C24" s="31">
        <v>78025</v>
      </c>
      <c r="D24" s="31">
        <v>92828</v>
      </c>
      <c r="E24" s="32">
        <v>12735.520000000353</v>
      </c>
      <c r="F24" s="32">
        <v>6027005.4300000118</v>
      </c>
      <c r="G24" s="33">
        <v>87944.765429999898</v>
      </c>
    </row>
    <row r="25" spans="1:7" outlineLevel="1" x14ac:dyDescent="0.3">
      <c r="A25" s="183" t="s">
        <v>121</v>
      </c>
      <c r="B25" s="36"/>
      <c r="C25" s="37">
        <f>SUBTOTAL(9,C23:C24)</f>
        <v>146919</v>
      </c>
      <c r="D25" s="37">
        <f>SUBTOTAL(9,D23:D24)</f>
        <v>172254</v>
      </c>
      <c r="E25" s="38">
        <f>SUBTOTAL(9,E23:E24)</f>
        <v>26809.560000000711</v>
      </c>
      <c r="F25" s="38">
        <f>SUBTOTAL(9,F23:F24)</f>
        <v>12691760.000000007</v>
      </c>
      <c r="G25" s="39">
        <f>SUBTOTAL(9,G23:G24)</f>
        <v>192028.95106999992</v>
      </c>
    </row>
    <row r="26" spans="1:7" outlineLevel="2" x14ac:dyDescent="0.3">
      <c r="A26" s="34" t="s">
        <v>122</v>
      </c>
      <c r="B26" t="s">
        <v>213</v>
      </c>
      <c r="C26" s="22">
        <v>60207</v>
      </c>
      <c r="D26" s="22">
        <v>68969</v>
      </c>
      <c r="E26" s="1">
        <v>11497.410000000316</v>
      </c>
      <c r="F26" s="1">
        <v>5429634.4599999823</v>
      </c>
      <c r="G26" s="35">
        <v>82824.888789999866</v>
      </c>
    </row>
    <row r="27" spans="1:7" outlineLevel="2" x14ac:dyDescent="0.3">
      <c r="A27" s="34" t="s">
        <v>122</v>
      </c>
      <c r="B27" t="s">
        <v>214</v>
      </c>
      <c r="C27" s="22">
        <v>71142</v>
      </c>
      <c r="D27" s="22">
        <v>83871</v>
      </c>
      <c r="E27" s="1">
        <v>11031.420000000231</v>
      </c>
      <c r="F27" s="1">
        <v>5209331.7600000147</v>
      </c>
      <c r="G27" s="35">
        <v>74692.879290000317</v>
      </c>
    </row>
    <row r="28" spans="1:7" outlineLevel="1" x14ac:dyDescent="0.3">
      <c r="A28" s="182" t="s">
        <v>123</v>
      </c>
      <c r="B28" s="40"/>
      <c r="C28" s="41">
        <f>SUBTOTAL(9,C26:C27)</f>
        <v>131349</v>
      </c>
      <c r="D28" s="41">
        <f>SUBTOTAL(9,D26:D27)</f>
        <v>152840</v>
      </c>
      <c r="E28" s="42">
        <f>SUBTOTAL(9,E26:E27)</f>
        <v>22528.830000000547</v>
      </c>
      <c r="F28" s="42">
        <f>SUBTOTAL(9,F26:F27)</f>
        <v>10638966.219999997</v>
      </c>
      <c r="G28" s="43">
        <f>SUBTOTAL(9,G26:G27)</f>
        <v>157517.76808000018</v>
      </c>
    </row>
    <row r="29" spans="1:7" outlineLevel="2" x14ac:dyDescent="0.3">
      <c r="A29" s="29" t="s">
        <v>230</v>
      </c>
      <c r="B29" s="30" t="s">
        <v>213</v>
      </c>
      <c r="C29" s="31">
        <v>58914</v>
      </c>
      <c r="D29" s="31">
        <v>68033</v>
      </c>
      <c r="E29" s="32">
        <v>11831.090000000242</v>
      </c>
      <c r="F29" s="32">
        <v>5611651.8600000059</v>
      </c>
      <c r="G29" s="33">
        <v>83544.481800000154</v>
      </c>
    </row>
    <row r="30" spans="1:7" outlineLevel="2" x14ac:dyDescent="0.3">
      <c r="A30" s="29" t="s">
        <v>230</v>
      </c>
      <c r="B30" s="30" t="s">
        <v>214</v>
      </c>
      <c r="C30" s="31">
        <v>72012</v>
      </c>
      <c r="D30" s="31">
        <v>85365</v>
      </c>
      <c r="E30" s="32">
        <v>11848.440000000317</v>
      </c>
      <c r="F30" s="32">
        <v>5607160.0599999949</v>
      </c>
      <c r="G30" s="33">
        <v>79217.301830000157</v>
      </c>
    </row>
    <row r="31" spans="1:7" outlineLevel="1" x14ac:dyDescent="0.3">
      <c r="A31" s="183" t="s">
        <v>264</v>
      </c>
      <c r="B31" s="36"/>
      <c r="C31" s="37">
        <f>SUBTOTAL(9,C29:C30)</f>
        <v>130926</v>
      </c>
      <c r="D31" s="37">
        <f>SUBTOTAL(9,D29:D30)</f>
        <v>153398</v>
      </c>
      <c r="E31" s="38">
        <f>SUBTOTAL(9,E29:E30)</f>
        <v>23679.530000000559</v>
      </c>
      <c r="F31" s="38">
        <f>SUBTOTAL(9,F29:F30)</f>
        <v>11218811.920000002</v>
      </c>
      <c r="G31" s="39">
        <f>SUBTOTAL(9,G29:G30)</f>
        <v>162761.78363000031</v>
      </c>
    </row>
    <row r="32" spans="1:7" outlineLevel="2" x14ac:dyDescent="0.3">
      <c r="A32" s="34" t="s">
        <v>231</v>
      </c>
      <c r="B32" t="s">
        <v>213</v>
      </c>
      <c r="C32" s="22">
        <v>58588</v>
      </c>
      <c r="D32" s="22">
        <v>67965</v>
      </c>
      <c r="E32" s="1">
        <v>11123.380000000207</v>
      </c>
      <c r="F32" s="1">
        <v>5291540.5599999903</v>
      </c>
      <c r="G32" s="35">
        <v>77022.013570000257</v>
      </c>
    </row>
    <row r="33" spans="1:7" outlineLevel="2" x14ac:dyDescent="0.3">
      <c r="A33" s="34" t="s">
        <v>231</v>
      </c>
      <c r="B33" t="s">
        <v>214</v>
      </c>
      <c r="C33" s="22">
        <v>71078</v>
      </c>
      <c r="D33" s="22">
        <v>84751</v>
      </c>
      <c r="E33" s="1">
        <v>11215.250000000296</v>
      </c>
      <c r="F33" s="1">
        <v>5323379.6199999982</v>
      </c>
      <c r="G33" s="35">
        <v>73839.605630000238</v>
      </c>
    </row>
    <row r="34" spans="1:7" outlineLevel="1" x14ac:dyDescent="0.3">
      <c r="A34" s="182" t="s">
        <v>265</v>
      </c>
      <c r="B34" s="40"/>
      <c r="C34" s="41">
        <f>SUBTOTAL(9,C32:C33)</f>
        <v>129666</v>
      </c>
      <c r="D34" s="41">
        <f>SUBTOTAL(9,D32:D33)</f>
        <v>152716</v>
      </c>
      <c r="E34" s="42">
        <f>SUBTOTAL(9,E32:E33)</f>
        <v>22338.630000000503</v>
      </c>
      <c r="F34" s="42">
        <f>SUBTOTAL(9,F32:F33)</f>
        <v>10614920.179999989</v>
      </c>
      <c r="G34" s="43">
        <f>SUBTOTAL(9,G32:G33)</f>
        <v>150861.61920000048</v>
      </c>
    </row>
    <row r="35" spans="1:7" outlineLevel="2" x14ac:dyDescent="0.3">
      <c r="A35" s="29" t="s">
        <v>232</v>
      </c>
      <c r="B35" s="30" t="s">
        <v>213</v>
      </c>
      <c r="C35" s="31">
        <v>54613</v>
      </c>
      <c r="D35" s="31">
        <v>63611</v>
      </c>
      <c r="E35" s="32">
        <v>10673.820000000142</v>
      </c>
      <c r="F35" s="32">
        <v>5075713.0999999968</v>
      </c>
      <c r="G35" s="33">
        <v>73223.211770000373</v>
      </c>
    </row>
    <row r="36" spans="1:7" outlineLevel="2" x14ac:dyDescent="0.3">
      <c r="A36" s="29" t="s">
        <v>232</v>
      </c>
      <c r="B36" s="30" t="s">
        <v>214</v>
      </c>
      <c r="C36" s="31">
        <v>65664</v>
      </c>
      <c r="D36" s="31">
        <v>78415</v>
      </c>
      <c r="E36" s="32">
        <v>10544.050000000205</v>
      </c>
      <c r="F36" s="32">
        <v>5003051.9699999979</v>
      </c>
      <c r="G36" s="33">
        <v>68849.699670000104</v>
      </c>
    </row>
    <row r="37" spans="1:7" outlineLevel="1" x14ac:dyDescent="0.3">
      <c r="A37" s="183" t="s">
        <v>266</v>
      </c>
      <c r="B37" s="36"/>
      <c r="C37" s="37">
        <f>SUBTOTAL(9,C35:C36)</f>
        <v>120277</v>
      </c>
      <c r="D37" s="37">
        <f>SUBTOTAL(9,D35:D36)</f>
        <v>142026</v>
      </c>
      <c r="E37" s="38">
        <f>SUBTOTAL(9,E35:E36)</f>
        <v>21217.870000000345</v>
      </c>
      <c r="F37" s="38">
        <f>SUBTOTAL(9,F35:F36)</f>
        <v>10078765.069999995</v>
      </c>
      <c r="G37" s="39">
        <f>SUBTOTAL(9,G35:G36)</f>
        <v>142072.91144000046</v>
      </c>
    </row>
    <row r="38" spans="1:7" outlineLevel="2" x14ac:dyDescent="0.3">
      <c r="A38" s="34" t="s">
        <v>233</v>
      </c>
      <c r="B38" t="s">
        <v>213</v>
      </c>
      <c r="C38" s="22">
        <v>48120</v>
      </c>
      <c r="D38" s="22">
        <v>55096</v>
      </c>
      <c r="E38" s="1">
        <v>8767.4500000000971</v>
      </c>
      <c r="F38" s="1">
        <v>4155644.6600000062</v>
      </c>
      <c r="G38" s="35">
        <v>59052.965990000128</v>
      </c>
    </row>
    <row r="39" spans="1:7" outlineLevel="2" x14ac:dyDescent="0.3">
      <c r="A39" s="34" t="s">
        <v>233</v>
      </c>
      <c r="B39" t="s">
        <v>214</v>
      </c>
      <c r="C39" s="22">
        <v>58341</v>
      </c>
      <c r="D39" s="22">
        <v>68199</v>
      </c>
      <c r="E39" s="1">
        <v>8590.5600000001668</v>
      </c>
      <c r="F39" s="1">
        <v>4062991.0299999961</v>
      </c>
      <c r="G39" s="35">
        <v>54960.971590000401</v>
      </c>
    </row>
    <row r="40" spans="1:7" outlineLevel="1" x14ac:dyDescent="0.3">
      <c r="A40" s="182" t="s">
        <v>267</v>
      </c>
      <c r="B40" s="40"/>
      <c r="C40" s="41">
        <f>SUBTOTAL(9,C38:C39)</f>
        <v>106461</v>
      </c>
      <c r="D40" s="41">
        <f>SUBTOTAL(9,D38:D39)</f>
        <v>123295</v>
      </c>
      <c r="E40" s="42">
        <f>SUBTOTAL(9,E38:E39)</f>
        <v>17358.010000000264</v>
      </c>
      <c r="F40" s="42">
        <f>SUBTOTAL(9,F38:F39)</f>
        <v>8218635.6900000023</v>
      </c>
      <c r="G40" s="43">
        <f>SUBTOTAL(9,G38:G39)</f>
        <v>114013.93758000052</v>
      </c>
    </row>
    <row r="41" spans="1:7" outlineLevel="2" x14ac:dyDescent="0.3">
      <c r="A41" s="29" t="s">
        <v>234</v>
      </c>
      <c r="B41" s="30" t="s">
        <v>213</v>
      </c>
      <c r="C41" s="31">
        <v>48764</v>
      </c>
      <c r="D41" s="31">
        <v>56283</v>
      </c>
      <c r="E41" s="32">
        <v>9375.7100000001319</v>
      </c>
      <c r="F41" s="32">
        <v>4455956.3699999964</v>
      </c>
      <c r="G41" s="33">
        <v>62951.908260000157</v>
      </c>
    </row>
    <row r="42" spans="1:7" outlineLevel="2" x14ac:dyDescent="0.3">
      <c r="A42" s="29" t="s">
        <v>234</v>
      </c>
      <c r="B42" s="30" t="s">
        <v>214</v>
      </c>
      <c r="C42" s="31">
        <v>59435</v>
      </c>
      <c r="D42" s="31">
        <v>70155</v>
      </c>
      <c r="E42" s="32">
        <v>9319.6700000001019</v>
      </c>
      <c r="F42" s="32">
        <v>4416284.46</v>
      </c>
      <c r="G42" s="33">
        <v>59215.429149999953</v>
      </c>
    </row>
    <row r="43" spans="1:7" outlineLevel="1" x14ac:dyDescent="0.3">
      <c r="A43" s="183" t="s">
        <v>268</v>
      </c>
      <c r="B43" s="36"/>
      <c r="C43" s="37">
        <f>SUBTOTAL(9,C41:C42)</f>
        <v>108199</v>
      </c>
      <c r="D43" s="37">
        <f>SUBTOTAL(9,D41:D42)</f>
        <v>126438</v>
      </c>
      <c r="E43" s="38">
        <f>SUBTOTAL(9,E41:E42)</f>
        <v>18695.380000000234</v>
      </c>
      <c r="F43" s="38">
        <f>SUBTOTAL(9,F41:F42)</f>
        <v>8872240.8299999963</v>
      </c>
      <c r="G43" s="39">
        <f>SUBTOTAL(9,G41:G42)</f>
        <v>122167.33741000011</v>
      </c>
    </row>
    <row r="44" spans="1:7" outlineLevel="2" x14ac:dyDescent="0.3">
      <c r="A44" s="34" t="s">
        <v>235</v>
      </c>
      <c r="B44" t="s">
        <v>213</v>
      </c>
      <c r="C44" s="22">
        <v>49359</v>
      </c>
      <c r="D44" s="22">
        <v>57180</v>
      </c>
      <c r="E44" s="1">
        <v>8983.9500000001062</v>
      </c>
      <c r="F44" s="1">
        <v>4299412.8499999978</v>
      </c>
      <c r="G44" s="35">
        <v>59405.690920000168</v>
      </c>
    </row>
    <row r="45" spans="1:7" outlineLevel="2" x14ac:dyDescent="0.3">
      <c r="A45" s="34" t="s">
        <v>235</v>
      </c>
      <c r="B45" t="s">
        <v>214</v>
      </c>
      <c r="C45" s="22">
        <v>59371</v>
      </c>
      <c r="D45" s="22">
        <v>70580</v>
      </c>
      <c r="E45" s="1">
        <v>8875.7800000001298</v>
      </c>
      <c r="F45" s="1">
        <v>4239324.700000003</v>
      </c>
      <c r="G45" s="35">
        <v>55734.127330000192</v>
      </c>
    </row>
    <row r="46" spans="1:7" outlineLevel="1" x14ac:dyDescent="0.3">
      <c r="A46" s="182" t="s">
        <v>276</v>
      </c>
      <c r="B46" s="40"/>
      <c r="C46" s="41">
        <f>SUBTOTAL(9,C44:C45)</f>
        <v>108730</v>
      </c>
      <c r="D46" s="41">
        <f>SUBTOTAL(9,D44:D45)</f>
        <v>127760</v>
      </c>
      <c r="E46" s="42">
        <f>SUBTOTAL(9,E44:E45)</f>
        <v>17859.730000000236</v>
      </c>
      <c r="F46" s="42">
        <f>SUBTOTAL(9,F44:F45)</f>
        <v>8538737.5500000007</v>
      </c>
      <c r="G46" s="43">
        <f>SUBTOTAL(9,G44:G45)</f>
        <v>115139.81825000036</v>
      </c>
    </row>
    <row r="47" spans="1:7" outlineLevel="2" x14ac:dyDescent="0.3">
      <c r="A47" s="29" t="s">
        <v>236</v>
      </c>
      <c r="B47" s="30" t="s">
        <v>213</v>
      </c>
      <c r="C47" s="31">
        <v>45170</v>
      </c>
      <c r="D47" s="31">
        <v>52532</v>
      </c>
      <c r="E47" s="32">
        <v>8497.050000000103</v>
      </c>
      <c r="F47" s="32">
        <v>4044301.6800000053</v>
      </c>
      <c r="G47" s="33">
        <v>55070.373870000098</v>
      </c>
    </row>
    <row r="48" spans="1:7" outlineLevel="2" x14ac:dyDescent="0.3">
      <c r="A48" s="29" t="s">
        <v>236</v>
      </c>
      <c r="B48" s="30" t="s">
        <v>214</v>
      </c>
      <c r="C48" s="31">
        <v>53294</v>
      </c>
      <c r="D48" s="31">
        <v>63316</v>
      </c>
      <c r="E48" s="32">
        <v>8260.8000000001211</v>
      </c>
      <c r="F48" s="32">
        <v>3927155.5800000071</v>
      </c>
      <c r="G48" s="33">
        <v>50955.80778000001</v>
      </c>
    </row>
    <row r="49" spans="1:7" outlineLevel="1" x14ac:dyDescent="0.3">
      <c r="A49" s="183" t="s">
        <v>278</v>
      </c>
      <c r="B49" s="36"/>
      <c r="C49" s="37">
        <f>SUBTOTAL(9,C47:C48)</f>
        <v>98464</v>
      </c>
      <c r="D49" s="37">
        <f>SUBTOTAL(9,D47:D48)</f>
        <v>115848</v>
      </c>
      <c r="E49" s="38">
        <f>SUBTOTAL(9,E47:E48)</f>
        <v>16757.850000000224</v>
      </c>
      <c r="F49" s="38">
        <f>SUBTOTAL(9,F47:F48)</f>
        <v>7971457.2600000128</v>
      </c>
      <c r="G49" s="39">
        <f>SUBTOTAL(9,G47:G48)</f>
        <v>106026.1816500001</v>
      </c>
    </row>
    <row r="50" spans="1:7" outlineLevel="2" x14ac:dyDescent="0.3">
      <c r="A50" s="34" t="s">
        <v>237</v>
      </c>
      <c r="B50" t="s">
        <v>213</v>
      </c>
      <c r="C50" s="22">
        <v>36647</v>
      </c>
      <c r="D50" s="22">
        <v>41579</v>
      </c>
      <c r="E50" s="1">
        <v>6537.1100000000633</v>
      </c>
      <c r="F50" s="1">
        <v>3076458.3000000049</v>
      </c>
      <c r="G50" s="35">
        <v>41109.819549999957</v>
      </c>
    </row>
    <row r="51" spans="1:7" outlineLevel="2" x14ac:dyDescent="0.3">
      <c r="A51" s="34" t="s">
        <v>237</v>
      </c>
      <c r="B51" t="s">
        <v>214</v>
      </c>
      <c r="C51" s="22">
        <v>44284</v>
      </c>
      <c r="D51" s="22">
        <v>51173</v>
      </c>
      <c r="E51" s="1">
        <v>6383.5900000000775</v>
      </c>
      <c r="F51" s="1">
        <v>3003754.9900000067</v>
      </c>
      <c r="G51" s="35">
        <v>38097.419830000021</v>
      </c>
    </row>
    <row r="52" spans="1:7" outlineLevel="1" x14ac:dyDescent="0.3">
      <c r="A52" s="182" t="s">
        <v>277</v>
      </c>
      <c r="B52" s="40"/>
      <c r="C52" s="41">
        <f>SUBTOTAL(9,C50:C51)</f>
        <v>80931</v>
      </c>
      <c r="D52" s="41">
        <f>SUBTOTAL(9,D50:D51)</f>
        <v>92752</v>
      </c>
      <c r="E52" s="42">
        <f>SUBTOTAL(9,E50:E51)</f>
        <v>12920.700000000141</v>
      </c>
      <c r="F52" s="42">
        <f>SUBTOTAL(9,F50:F51)</f>
        <v>6080213.2900000121</v>
      </c>
      <c r="G52" s="43">
        <f>SUBTOTAL(9,G50:G51)</f>
        <v>79207.239379999985</v>
      </c>
    </row>
    <row r="53" spans="1:7" outlineLevel="2" x14ac:dyDescent="0.3">
      <c r="A53" s="29" t="s">
        <v>238</v>
      </c>
      <c r="B53" s="30" t="s">
        <v>213</v>
      </c>
      <c r="C53" s="31">
        <v>38095</v>
      </c>
      <c r="D53" s="31">
        <v>43607</v>
      </c>
      <c r="E53" s="32">
        <v>7018.8300000000827</v>
      </c>
      <c r="F53" s="32">
        <v>3345782.8199999989</v>
      </c>
      <c r="G53" s="33">
        <v>44814.672749999794</v>
      </c>
    </row>
    <row r="54" spans="1:7" outlineLevel="2" x14ac:dyDescent="0.3">
      <c r="A54" s="29" t="s">
        <v>238</v>
      </c>
      <c r="B54" s="30" t="s">
        <v>214</v>
      </c>
      <c r="C54" s="31">
        <v>45693</v>
      </c>
      <c r="D54" s="31">
        <v>53345</v>
      </c>
      <c r="E54" s="32">
        <v>6886.4200000000892</v>
      </c>
      <c r="F54" s="32">
        <v>3278532.21999999</v>
      </c>
      <c r="G54" s="33">
        <v>41330.804519999947</v>
      </c>
    </row>
    <row r="55" spans="1:7" outlineLevel="1" x14ac:dyDescent="0.3">
      <c r="A55" s="183" t="s">
        <v>279</v>
      </c>
      <c r="B55" s="36"/>
      <c r="C55" s="37">
        <f>SUBTOTAL(9,C53:C54)</f>
        <v>83788</v>
      </c>
      <c r="D55" s="37">
        <f>SUBTOTAL(9,D53:D54)</f>
        <v>96952</v>
      </c>
      <c r="E55" s="38">
        <f>SUBTOTAL(9,E53:E54)</f>
        <v>13905.250000000171</v>
      </c>
      <c r="F55" s="38">
        <f>SUBTOTAL(9,F53:F54)</f>
        <v>6624315.0399999889</v>
      </c>
      <c r="G55" s="39">
        <f>SUBTOTAL(9,G53:G54)</f>
        <v>86145.477269999741</v>
      </c>
    </row>
    <row r="56" spans="1:7" outlineLevel="2" x14ac:dyDescent="0.3">
      <c r="A56" s="34" t="s">
        <v>239</v>
      </c>
      <c r="B56" t="s">
        <v>213</v>
      </c>
      <c r="C56" s="22">
        <v>36514</v>
      </c>
      <c r="D56" s="22">
        <v>42168</v>
      </c>
      <c r="E56" s="1">
        <v>6765.3300000000818</v>
      </c>
      <c r="F56" s="1">
        <v>3242472.4700000021</v>
      </c>
      <c r="G56" s="35">
        <v>42383.271179999982</v>
      </c>
    </row>
    <row r="57" spans="1:7" outlineLevel="2" x14ac:dyDescent="0.3">
      <c r="A57" s="34" t="s">
        <v>239</v>
      </c>
      <c r="B57" t="s">
        <v>214</v>
      </c>
      <c r="C57" s="22">
        <v>44286</v>
      </c>
      <c r="D57" s="22">
        <v>52168</v>
      </c>
      <c r="E57" s="1">
        <v>6845.9400000000951</v>
      </c>
      <c r="F57" s="1">
        <v>3277386.550000004</v>
      </c>
      <c r="G57" s="35">
        <v>40562.553420000033</v>
      </c>
    </row>
    <row r="58" spans="1:7" outlineLevel="1" x14ac:dyDescent="0.3">
      <c r="A58" s="182" t="s">
        <v>280</v>
      </c>
      <c r="B58" s="40"/>
      <c r="C58" s="41">
        <f>SUBTOTAL(9,C56:C57)</f>
        <v>80800</v>
      </c>
      <c r="D58" s="41">
        <f>SUBTOTAL(9,D56:D57)</f>
        <v>94336</v>
      </c>
      <c r="E58" s="42">
        <f>SUBTOTAL(9,E56:E57)</f>
        <v>13611.270000000177</v>
      </c>
      <c r="F58" s="42">
        <f>SUBTOTAL(9,F56:F57)</f>
        <v>6519859.0200000061</v>
      </c>
      <c r="G58" s="43">
        <f>SUBTOTAL(9,G56:G57)</f>
        <v>82945.824600000022</v>
      </c>
    </row>
    <row r="59" spans="1:7" outlineLevel="2" x14ac:dyDescent="0.3">
      <c r="A59" s="29" t="s">
        <v>240</v>
      </c>
      <c r="B59" s="30" t="s">
        <v>213</v>
      </c>
      <c r="C59" s="31">
        <v>26345</v>
      </c>
      <c r="D59" s="31">
        <v>29393</v>
      </c>
      <c r="E59" s="32">
        <v>4385.9700000000294</v>
      </c>
      <c r="F59" s="32">
        <v>2067351.5699999968</v>
      </c>
      <c r="G59" s="33">
        <v>26732.694510000088</v>
      </c>
    </row>
    <row r="60" spans="1:7" outlineLevel="2" x14ac:dyDescent="0.3">
      <c r="A60" s="29" t="s">
        <v>240</v>
      </c>
      <c r="B60" s="30" t="s">
        <v>214</v>
      </c>
      <c r="C60" s="31">
        <v>32767</v>
      </c>
      <c r="D60" s="31">
        <v>37366</v>
      </c>
      <c r="E60" s="32">
        <v>4332.1000000000313</v>
      </c>
      <c r="F60" s="32">
        <v>2050390.9099999976</v>
      </c>
      <c r="G60" s="33">
        <v>25050.205929999956</v>
      </c>
    </row>
    <row r="61" spans="1:7" outlineLevel="1" x14ac:dyDescent="0.3">
      <c r="A61" s="183" t="s">
        <v>281</v>
      </c>
      <c r="B61" s="36"/>
      <c r="C61" s="37">
        <f>SUBTOTAL(9,C59:C60)</f>
        <v>59112</v>
      </c>
      <c r="D61" s="37">
        <f>SUBTOTAL(9,D59:D60)</f>
        <v>66759</v>
      </c>
      <c r="E61" s="38">
        <f>SUBTOTAL(9,E59:E60)</f>
        <v>8718.0700000000616</v>
      </c>
      <c r="F61" s="38">
        <f>SUBTOTAL(9,F59:F60)</f>
        <v>4117742.4799999944</v>
      </c>
      <c r="G61" s="39">
        <f>SUBTOTAL(9,G59:G60)</f>
        <v>51782.900440000041</v>
      </c>
    </row>
    <row r="62" spans="1:7" outlineLevel="2" x14ac:dyDescent="0.3">
      <c r="A62" s="34" t="s">
        <v>241</v>
      </c>
      <c r="B62" t="s">
        <v>213</v>
      </c>
      <c r="C62" s="22">
        <v>12769</v>
      </c>
      <c r="D62" s="22">
        <v>13601</v>
      </c>
      <c r="E62" s="1">
        <v>2648.5899999999983</v>
      </c>
      <c r="F62" s="1">
        <v>1219661.3399999985</v>
      </c>
      <c r="G62" s="35">
        <v>15638.064959999991</v>
      </c>
    </row>
    <row r="63" spans="1:7" outlineLevel="2" x14ac:dyDescent="0.3">
      <c r="A63" s="34" t="s">
        <v>241</v>
      </c>
      <c r="B63" t="s">
        <v>214</v>
      </c>
      <c r="C63" s="22">
        <v>16267</v>
      </c>
      <c r="D63" s="22">
        <v>17575</v>
      </c>
      <c r="E63" s="1">
        <v>2566.2699999999572</v>
      </c>
      <c r="F63" s="1">
        <v>1193209.5300000007</v>
      </c>
      <c r="G63" s="35">
        <v>14334.243760000014</v>
      </c>
    </row>
    <row r="64" spans="1:7" outlineLevel="1" x14ac:dyDescent="0.3">
      <c r="A64" s="182" t="s">
        <v>282</v>
      </c>
      <c r="B64" s="40"/>
      <c r="C64" s="41">
        <f>SUBTOTAL(9,C62:C63)</f>
        <v>29036</v>
      </c>
      <c r="D64" s="41">
        <f>SUBTOTAL(9,D62:D63)</f>
        <v>31176</v>
      </c>
      <c r="E64" s="42">
        <f>SUBTOTAL(9,E62:E63)</f>
        <v>5214.8599999999551</v>
      </c>
      <c r="F64" s="42">
        <f>SUBTOTAL(9,F62:F63)</f>
        <v>2412870.8699999992</v>
      </c>
      <c r="G64" s="43">
        <f>SUBTOTAL(9,G62:G63)</f>
        <v>29972.308720000005</v>
      </c>
    </row>
    <row r="65" spans="1:7" outlineLevel="2" x14ac:dyDescent="0.3">
      <c r="A65" s="29" t="s">
        <v>242</v>
      </c>
      <c r="B65" s="30" t="s">
        <v>213</v>
      </c>
      <c r="C65" s="31">
        <v>21712</v>
      </c>
      <c r="D65" s="31">
        <v>23529</v>
      </c>
      <c r="E65" s="32">
        <v>3049.4100000000399</v>
      </c>
      <c r="F65" s="32">
        <v>1431532.8599999982</v>
      </c>
      <c r="G65" s="33">
        <v>18656.203630000015</v>
      </c>
    </row>
    <row r="66" spans="1:7" outlineLevel="2" x14ac:dyDescent="0.3">
      <c r="A66" s="29" t="s">
        <v>242</v>
      </c>
      <c r="B66" s="30" t="s">
        <v>214</v>
      </c>
      <c r="C66" s="31">
        <v>27715</v>
      </c>
      <c r="D66" s="31">
        <v>30822</v>
      </c>
      <c r="E66" s="32">
        <v>3118.9300000000317</v>
      </c>
      <c r="F66" s="32">
        <v>1475131.9800000011</v>
      </c>
      <c r="G66" s="33">
        <v>17930.602379999949</v>
      </c>
    </row>
    <row r="67" spans="1:7" outlineLevel="1" x14ac:dyDescent="0.3">
      <c r="A67" s="183" t="s">
        <v>283</v>
      </c>
      <c r="B67" s="36"/>
      <c r="C67" s="37">
        <f>SUBTOTAL(9,C65:C66)</f>
        <v>49427</v>
      </c>
      <c r="D67" s="37">
        <f>SUBTOTAL(9,D65:D66)</f>
        <v>54351</v>
      </c>
      <c r="E67" s="38">
        <f>SUBTOTAL(9,E65:E66)</f>
        <v>6168.3400000000711</v>
      </c>
      <c r="F67" s="38">
        <f>SUBTOTAL(9,F65:F66)</f>
        <v>2906664.8399999994</v>
      </c>
      <c r="G67" s="39">
        <f>SUBTOTAL(9,G65:G66)</f>
        <v>36586.806009999964</v>
      </c>
    </row>
    <row r="68" spans="1:7" outlineLevel="2" x14ac:dyDescent="0.3">
      <c r="A68" s="34" t="s">
        <v>243</v>
      </c>
      <c r="B68" t="s">
        <v>213</v>
      </c>
      <c r="C68" s="22">
        <v>25097</v>
      </c>
      <c r="D68" s="22">
        <v>27903</v>
      </c>
      <c r="E68" s="1">
        <v>4563.2000000000216</v>
      </c>
      <c r="F68" s="1">
        <v>2179998.4400000065</v>
      </c>
      <c r="G68" s="35">
        <v>27948.822729999949</v>
      </c>
    </row>
    <row r="69" spans="1:7" outlineLevel="2" x14ac:dyDescent="0.3">
      <c r="A69" s="34" t="s">
        <v>243</v>
      </c>
      <c r="B69" t="s">
        <v>214</v>
      </c>
      <c r="C69" s="22">
        <v>31792</v>
      </c>
      <c r="D69" s="22">
        <v>36189</v>
      </c>
      <c r="E69" s="1">
        <v>4823.3900000000558</v>
      </c>
      <c r="F69" s="1">
        <v>2296820.3100000052</v>
      </c>
      <c r="G69" s="35">
        <v>27943.694519999979</v>
      </c>
    </row>
    <row r="70" spans="1:7" outlineLevel="1" x14ac:dyDescent="0.3">
      <c r="A70" s="182" t="s">
        <v>284</v>
      </c>
      <c r="B70" s="40"/>
      <c r="C70" s="41">
        <f>SUBTOTAL(9,C68:C69)</f>
        <v>56889</v>
      </c>
      <c r="D70" s="41">
        <f>SUBTOTAL(9,D68:D69)</f>
        <v>64092</v>
      </c>
      <c r="E70" s="42">
        <f>SUBTOTAL(9,E68:E69)</f>
        <v>9386.5900000000765</v>
      </c>
      <c r="F70" s="42">
        <f>SUBTOTAL(9,F68:F69)</f>
        <v>4476818.7500000112</v>
      </c>
      <c r="G70" s="43">
        <f>SUBTOTAL(9,G68:G69)</f>
        <v>55892.517249999932</v>
      </c>
    </row>
    <row r="71" spans="1:7" outlineLevel="2" x14ac:dyDescent="0.3">
      <c r="A71" s="29" t="s">
        <v>244</v>
      </c>
      <c r="B71" s="30" t="s">
        <v>213</v>
      </c>
      <c r="C71" s="31">
        <v>16377</v>
      </c>
      <c r="D71" s="31">
        <v>17343</v>
      </c>
      <c r="E71" s="32">
        <v>2132.089999999961</v>
      </c>
      <c r="F71" s="32">
        <v>1004450.8599999984</v>
      </c>
      <c r="G71" s="33">
        <v>12760.159800000074</v>
      </c>
    </row>
    <row r="72" spans="1:7" outlineLevel="2" x14ac:dyDescent="0.3">
      <c r="A72" s="29" t="s">
        <v>244</v>
      </c>
      <c r="B72" s="30" t="s">
        <v>214</v>
      </c>
      <c r="C72" s="31">
        <v>20562</v>
      </c>
      <c r="D72" s="31">
        <v>22126</v>
      </c>
      <c r="E72" s="32">
        <v>2109.7999999999543</v>
      </c>
      <c r="F72" s="32">
        <v>997564.43000000075</v>
      </c>
      <c r="G72" s="33">
        <v>11933.712779999993</v>
      </c>
    </row>
    <row r="73" spans="1:7" outlineLevel="1" x14ac:dyDescent="0.3">
      <c r="A73" s="183" t="s">
        <v>285</v>
      </c>
      <c r="B73" s="36"/>
      <c r="C73" s="37">
        <f>SUBTOTAL(9,C71:C72)</f>
        <v>36939</v>
      </c>
      <c r="D73" s="37">
        <f>SUBTOTAL(9,D71:D72)</f>
        <v>39469</v>
      </c>
      <c r="E73" s="38">
        <f>SUBTOTAL(9,E71:E72)</f>
        <v>4241.8899999999157</v>
      </c>
      <c r="F73" s="38">
        <f>SUBTOTAL(9,F71:F72)</f>
        <v>2002015.2899999991</v>
      </c>
      <c r="G73" s="39">
        <f>SUBTOTAL(9,G71:G72)</f>
        <v>24693.872580000068</v>
      </c>
    </row>
    <row r="74" spans="1:7" outlineLevel="2" x14ac:dyDescent="0.3">
      <c r="A74" s="34" t="s">
        <v>245</v>
      </c>
      <c r="B74" t="s">
        <v>213</v>
      </c>
      <c r="C74" s="22">
        <v>28224</v>
      </c>
      <c r="D74" s="22">
        <v>31641</v>
      </c>
      <c r="E74" s="1">
        <v>3916.6600000000421</v>
      </c>
      <c r="F74" s="1">
        <v>1858979.66</v>
      </c>
      <c r="G74" s="35">
        <v>23409.694119999986</v>
      </c>
    </row>
    <row r="75" spans="1:7" outlineLevel="2" x14ac:dyDescent="0.3">
      <c r="A75" s="34" t="s">
        <v>245</v>
      </c>
      <c r="B75" t="s">
        <v>214</v>
      </c>
      <c r="C75" s="22">
        <v>34819</v>
      </c>
      <c r="D75" s="22">
        <v>39737</v>
      </c>
      <c r="E75" s="1">
        <v>3984.5900000000374</v>
      </c>
      <c r="F75" s="1">
        <v>1884308.8499999968</v>
      </c>
      <c r="G75" s="35">
        <v>22515.185019999986</v>
      </c>
    </row>
    <row r="76" spans="1:7" outlineLevel="1" x14ac:dyDescent="0.3">
      <c r="A76" s="182" t="s">
        <v>286</v>
      </c>
      <c r="B76" s="40"/>
      <c r="C76" s="41">
        <f>SUBTOTAL(9,C74:C75)</f>
        <v>63043</v>
      </c>
      <c r="D76" s="41">
        <f>SUBTOTAL(9,D74:D75)</f>
        <v>71378</v>
      </c>
      <c r="E76" s="42">
        <f>SUBTOTAL(9,E74:E75)</f>
        <v>7901.25000000008</v>
      </c>
      <c r="F76" s="42">
        <f>SUBTOTAL(9,F74:F75)</f>
        <v>3743288.509999997</v>
      </c>
      <c r="G76" s="43">
        <f>SUBTOTAL(9,G74:G75)</f>
        <v>45924.879139999975</v>
      </c>
    </row>
    <row r="77" spans="1:7" outlineLevel="2" x14ac:dyDescent="0.3">
      <c r="A77" s="29" t="s">
        <v>246</v>
      </c>
      <c r="B77" s="30" t="s">
        <v>213</v>
      </c>
      <c r="C77" s="31">
        <v>29397</v>
      </c>
      <c r="D77" s="31">
        <v>33216</v>
      </c>
      <c r="E77" s="32">
        <v>4839.0600000000304</v>
      </c>
      <c r="F77" s="32">
        <v>2316698.8399999985</v>
      </c>
      <c r="G77" s="33">
        <v>29380.471840000126</v>
      </c>
    </row>
    <row r="78" spans="1:7" outlineLevel="2" x14ac:dyDescent="0.3">
      <c r="A78" s="29" t="s">
        <v>246</v>
      </c>
      <c r="B78" s="30" t="s">
        <v>214</v>
      </c>
      <c r="C78" s="31">
        <v>36019</v>
      </c>
      <c r="D78" s="31">
        <v>41668</v>
      </c>
      <c r="E78" s="32">
        <v>4967.440000000036</v>
      </c>
      <c r="F78" s="32">
        <v>2358164.7199999993</v>
      </c>
      <c r="G78" s="33">
        <v>28374.319500000114</v>
      </c>
    </row>
    <row r="79" spans="1:7" outlineLevel="1" x14ac:dyDescent="0.3">
      <c r="A79" s="183" t="s">
        <v>287</v>
      </c>
      <c r="B79" s="36"/>
      <c r="C79" s="37">
        <f>SUBTOTAL(9,C77:C78)</f>
        <v>65416</v>
      </c>
      <c r="D79" s="37">
        <f>SUBTOTAL(9,D77:D78)</f>
        <v>74884</v>
      </c>
      <c r="E79" s="38">
        <f>SUBTOTAL(9,E77:E78)</f>
        <v>9806.5000000000655</v>
      </c>
      <c r="F79" s="38">
        <f>SUBTOTAL(9,F77:F78)</f>
        <v>4674863.5599999977</v>
      </c>
      <c r="G79" s="39">
        <f>SUBTOTAL(9,G77:G78)</f>
        <v>57754.791340000244</v>
      </c>
    </row>
    <row r="80" spans="1:7" outlineLevel="2" x14ac:dyDescent="0.3">
      <c r="A80" s="34" t="s">
        <v>247</v>
      </c>
      <c r="B80" t="s">
        <v>213</v>
      </c>
      <c r="C80" s="22">
        <v>28659</v>
      </c>
      <c r="D80" s="22">
        <v>32405</v>
      </c>
      <c r="E80" s="1">
        <v>4452.6200000000308</v>
      </c>
      <c r="F80" s="1">
        <v>2134289.6800000016</v>
      </c>
      <c r="G80" s="35">
        <v>26756.00431</v>
      </c>
    </row>
    <row r="81" spans="1:7" outlineLevel="2" x14ac:dyDescent="0.3">
      <c r="A81" s="34" t="s">
        <v>247</v>
      </c>
      <c r="B81" t="s">
        <v>214</v>
      </c>
      <c r="C81" s="22">
        <v>34570</v>
      </c>
      <c r="D81" s="22">
        <v>39848</v>
      </c>
      <c r="E81" s="1">
        <v>4519.8400000000438</v>
      </c>
      <c r="F81" s="1">
        <v>2152270.0199999996</v>
      </c>
      <c r="G81" s="35">
        <v>25633.995730000173</v>
      </c>
    </row>
    <row r="82" spans="1:7" outlineLevel="1" x14ac:dyDescent="0.3">
      <c r="A82" s="182" t="s">
        <v>294</v>
      </c>
      <c r="B82" s="40"/>
      <c r="C82" s="41">
        <f>SUBTOTAL(9,C80:C81)</f>
        <v>63229</v>
      </c>
      <c r="D82" s="41">
        <f>SUBTOTAL(9,D80:D81)</f>
        <v>72253</v>
      </c>
      <c r="E82" s="42">
        <f>SUBTOTAL(9,E80:E81)</f>
        <v>8972.4600000000755</v>
      </c>
      <c r="F82" s="42">
        <f>SUBTOTAL(9,F80:F81)</f>
        <v>4286559.7000000011</v>
      </c>
      <c r="G82" s="43">
        <f>SUBTOTAL(9,G80:G81)</f>
        <v>52390.000040000174</v>
      </c>
    </row>
    <row r="83" spans="1:7" outlineLevel="2" x14ac:dyDescent="0.3">
      <c r="A83" s="29" t="s">
        <v>248</v>
      </c>
      <c r="B83" s="30" t="s">
        <v>213</v>
      </c>
      <c r="C83" s="31">
        <v>26236</v>
      </c>
      <c r="D83" s="31">
        <v>29617</v>
      </c>
      <c r="E83" s="32">
        <v>4152.8100000000459</v>
      </c>
      <c r="F83" s="32">
        <v>1986420.1299999994</v>
      </c>
      <c r="G83" s="33">
        <v>24928.905039999991</v>
      </c>
    </row>
    <row r="84" spans="1:7" outlineLevel="2" x14ac:dyDescent="0.3">
      <c r="A84" s="29" t="s">
        <v>248</v>
      </c>
      <c r="B84" s="30" t="s">
        <v>214</v>
      </c>
      <c r="C84" s="31">
        <v>30789</v>
      </c>
      <c r="D84" s="31">
        <v>35427</v>
      </c>
      <c r="E84" s="32">
        <v>4108.0300000000361</v>
      </c>
      <c r="F84" s="32">
        <v>1945886.5099999995</v>
      </c>
      <c r="G84" s="33">
        <v>23181.626350000144</v>
      </c>
    </row>
    <row r="85" spans="1:7" outlineLevel="1" x14ac:dyDescent="0.3">
      <c r="A85" s="183" t="s">
        <v>293</v>
      </c>
      <c r="B85" s="36"/>
      <c r="C85" s="37">
        <f>SUBTOTAL(9,C83:C84)</f>
        <v>57025</v>
      </c>
      <c r="D85" s="37">
        <f>SUBTOTAL(9,D83:D84)</f>
        <v>65044</v>
      </c>
      <c r="E85" s="38">
        <f>SUBTOTAL(9,E83:E84)</f>
        <v>8260.840000000082</v>
      </c>
      <c r="F85" s="38">
        <f>SUBTOTAL(9,F83:F84)</f>
        <v>3932306.6399999987</v>
      </c>
      <c r="G85" s="39">
        <f>SUBTOTAL(9,G83:G84)</f>
        <v>48110.531390000135</v>
      </c>
    </row>
    <row r="86" spans="1:7" outlineLevel="2" x14ac:dyDescent="0.3">
      <c r="A86" s="34" t="s">
        <v>249</v>
      </c>
      <c r="B86" t="s">
        <v>213</v>
      </c>
      <c r="C86" s="22">
        <v>22229</v>
      </c>
      <c r="D86" s="22">
        <v>25198</v>
      </c>
      <c r="E86" s="1">
        <v>3278.1900000000442</v>
      </c>
      <c r="F86" s="1">
        <v>1555051.139999999</v>
      </c>
      <c r="G86" s="35">
        <v>19312.133720000013</v>
      </c>
    </row>
    <row r="87" spans="1:7" outlineLevel="2" x14ac:dyDescent="0.3">
      <c r="A87" s="34" t="s">
        <v>249</v>
      </c>
      <c r="B87" t="s">
        <v>214</v>
      </c>
      <c r="C87" s="22">
        <v>26372</v>
      </c>
      <c r="D87" s="22">
        <v>30358</v>
      </c>
      <c r="E87" s="1">
        <v>3246.5700000000443</v>
      </c>
      <c r="F87" s="1">
        <v>1528184.469999999</v>
      </c>
      <c r="G87" s="35">
        <v>18032.11004000001</v>
      </c>
    </row>
    <row r="88" spans="1:7" outlineLevel="1" x14ac:dyDescent="0.3">
      <c r="A88" s="182" t="s">
        <v>292</v>
      </c>
      <c r="B88" s="40"/>
      <c r="C88" s="41">
        <f>SUBTOTAL(9,C86:C87)</f>
        <v>48601</v>
      </c>
      <c r="D88" s="41">
        <f>SUBTOTAL(9,D86:D87)</f>
        <v>55556</v>
      </c>
      <c r="E88" s="42">
        <f>SUBTOTAL(9,E86:E87)</f>
        <v>6524.7600000000884</v>
      </c>
      <c r="F88" s="42">
        <f>SUBTOTAL(9,F86:F87)</f>
        <v>3083235.609999998</v>
      </c>
      <c r="G88" s="43">
        <f>SUBTOTAL(9,G86:G87)</f>
        <v>37344.243760000027</v>
      </c>
    </row>
    <row r="89" spans="1:7" outlineLevel="2" x14ac:dyDescent="0.3">
      <c r="A89" s="29" t="s">
        <v>250</v>
      </c>
      <c r="B89" s="30" t="s">
        <v>213</v>
      </c>
      <c r="C89" s="31">
        <v>21551</v>
      </c>
      <c r="D89" s="31">
        <v>24188</v>
      </c>
      <c r="E89" s="32">
        <v>3287.1000000000367</v>
      </c>
      <c r="F89" s="32">
        <v>1577621.8199999996</v>
      </c>
      <c r="G89" s="33">
        <v>19634.231629999987</v>
      </c>
    </row>
    <row r="90" spans="1:7" outlineLevel="2" x14ac:dyDescent="0.3">
      <c r="A90" s="29" t="s">
        <v>250</v>
      </c>
      <c r="B90" s="30" t="s">
        <v>214</v>
      </c>
      <c r="C90" s="31">
        <v>25274</v>
      </c>
      <c r="D90" s="31">
        <v>28663</v>
      </c>
      <c r="E90" s="32">
        <v>3242.5100000000434</v>
      </c>
      <c r="F90" s="32">
        <v>1539415.9899999984</v>
      </c>
      <c r="G90" s="33">
        <v>18173.062290000049</v>
      </c>
    </row>
    <row r="91" spans="1:7" outlineLevel="1" x14ac:dyDescent="0.3">
      <c r="A91" s="183" t="s">
        <v>291</v>
      </c>
      <c r="B91" s="36"/>
      <c r="C91" s="37">
        <f>SUBTOTAL(9,C89:C90)</f>
        <v>46825</v>
      </c>
      <c r="D91" s="37">
        <f>SUBTOTAL(9,D89:D90)</f>
        <v>52851</v>
      </c>
      <c r="E91" s="38">
        <f>SUBTOTAL(9,E89:E90)</f>
        <v>6529.6100000000806</v>
      </c>
      <c r="F91" s="38">
        <f>SUBTOTAL(9,F89:F90)</f>
        <v>3117037.8099999977</v>
      </c>
      <c r="G91" s="39">
        <f>SUBTOTAL(9,G89:G90)</f>
        <v>37807.29392000004</v>
      </c>
    </row>
    <row r="92" spans="1:7" outlineLevel="2" x14ac:dyDescent="0.3">
      <c r="A92" s="34" t="s">
        <v>251</v>
      </c>
      <c r="B92" t="s">
        <v>213</v>
      </c>
      <c r="C92" s="22">
        <v>20953</v>
      </c>
      <c r="D92" s="22">
        <v>23569</v>
      </c>
      <c r="E92" s="1">
        <v>3094.7700000000236</v>
      </c>
      <c r="F92" s="1">
        <v>1483732.6499999987</v>
      </c>
      <c r="G92" s="35">
        <v>18285.543959999974</v>
      </c>
    </row>
    <row r="93" spans="1:7" outlineLevel="2" x14ac:dyDescent="0.3">
      <c r="A93" s="34" t="s">
        <v>251</v>
      </c>
      <c r="B93" t="s">
        <v>214</v>
      </c>
      <c r="C93" s="22">
        <v>23590</v>
      </c>
      <c r="D93" s="22">
        <v>26675</v>
      </c>
      <c r="E93" s="1">
        <v>2938.780000000047</v>
      </c>
      <c r="F93" s="1">
        <v>1393144.6999999981</v>
      </c>
      <c r="G93" s="35">
        <v>16403.54084999999</v>
      </c>
    </row>
    <row r="94" spans="1:7" outlineLevel="1" x14ac:dyDescent="0.3">
      <c r="A94" s="182" t="s">
        <v>295</v>
      </c>
      <c r="B94" s="40"/>
      <c r="C94" s="41">
        <f>SUBTOTAL(9,C92:C93)</f>
        <v>44543</v>
      </c>
      <c r="D94" s="41">
        <f>SUBTOTAL(9,D92:D93)</f>
        <v>50244</v>
      </c>
      <c r="E94" s="42">
        <f>SUBTOTAL(9,E92:E93)</f>
        <v>6033.5500000000702</v>
      </c>
      <c r="F94" s="42">
        <f>SUBTOTAL(9,F92:F93)</f>
        <v>2876877.3499999968</v>
      </c>
      <c r="G94" s="43">
        <f>SUBTOTAL(9,G92:G93)</f>
        <v>34689.084809999964</v>
      </c>
    </row>
    <row r="95" spans="1:7" outlineLevel="2" x14ac:dyDescent="0.3">
      <c r="A95" s="29" t="s">
        <v>252</v>
      </c>
      <c r="B95" s="30" t="s">
        <v>213</v>
      </c>
      <c r="C95" s="31">
        <v>18668</v>
      </c>
      <c r="D95" s="31">
        <v>21058</v>
      </c>
      <c r="E95" s="32">
        <v>2710.5500000000288</v>
      </c>
      <c r="F95" s="32">
        <v>1299712.7000000011</v>
      </c>
      <c r="G95" s="33">
        <v>15842.208320000014</v>
      </c>
    </row>
    <row r="96" spans="1:7" outlineLevel="2" x14ac:dyDescent="0.3">
      <c r="A96" s="29" t="s">
        <v>252</v>
      </c>
      <c r="B96" s="30" t="s">
        <v>214</v>
      </c>
      <c r="C96" s="31">
        <v>20124</v>
      </c>
      <c r="D96" s="31">
        <v>22767</v>
      </c>
      <c r="E96" s="32">
        <v>2469.1300000000224</v>
      </c>
      <c r="F96" s="32">
        <v>1169046.7600000005</v>
      </c>
      <c r="G96" s="33">
        <v>13689.629479999996</v>
      </c>
    </row>
    <row r="97" spans="1:7" outlineLevel="1" x14ac:dyDescent="0.3">
      <c r="A97" s="183" t="s">
        <v>290</v>
      </c>
      <c r="B97" s="36"/>
      <c r="C97" s="37">
        <f>SUBTOTAL(9,C95:C96)</f>
        <v>38792</v>
      </c>
      <c r="D97" s="37">
        <f>SUBTOTAL(9,D95:D96)</f>
        <v>43825</v>
      </c>
      <c r="E97" s="38">
        <f>SUBTOTAL(9,E95:E96)</f>
        <v>5179.6800000000512</v>
      </c>
      <c r="F97" s="38">
        <f>SUBTOTAL(9,F95:F96)</f>
        <v>2468759.4600000018</v>
      </c>
      <c r="G97" s="39">
        <f>SUBTOTAL(9,G95:G96)</f>
        <v>29531.837800000008</v>
      </c>
    </row>
    <row r="98" spans="1:7" outlineLevel="2" x14ac:dyDescent="0.3">
      <c r="A98" s="34" t="s">
        <v>253</v>
      </c>
      <c r="B98" t="s">
        <v>213</v>
      </c>
      <c r="C98" s="22">
        <v>14879</v>
      </c>
      <c r="D98" s="22">
        <v>16583</v>
      </c>
      <c r="E98" s="1">
        <v>1884.5999999999815</v>
      </c>
      <c r="F98" s="1">
        <v>903701.5099999985</v>
      </c>
      <c r="G98" s="35">
        <v>10860.719760000038</v>
      </c>
    </row>
    <row r="99" spans="1:7" outlineLevel="2" x14ac:dyDescent="0.3">
      <c r="A99" s="34" t="s">
        <v>253</v>
      </c>
      <c r="B99" t="s">
        <v>214</v>
      </c>
      <c r="C99" s="22">
        <v>16445</v>
      </c>
      <c r="D99" s="22">
        <v>18374</v>
      </c>
      <c r="E99" s="1">
        <v>1733.4099999999717</v>
      </c>
      <c r="F99" s="1">
        <v>821720.90999999957</v>
      </c>
      <c r="G99" s="35">
        <v>9528.5692299999919</v>
      </c>
    </row>
    <row r="100" spans="1:7" outlineLevel="1" x14ac:dyDescent="0.3">
      <c r="A100" s="182" t="s">
        <v>289</v>
      </c>
      <c r="B100" s="40"/>
      <c r="C100" s="41">
        <f>SUBTOTAL(9,C98:C99)</f>
        <v>31324</v>
      </c>
      <c r="D100" s="41">
        <f>SUBTOTAL(9,D98:D99)</f>
        <v>34957</v>
      </c>
      <c r="E100" s="42">
        <f>SUBTOTAL(9,E98:E99)</f>
        <v>3618.0099999999529</v>
      </c>
      <c r="F100" s="42">
        <f>SUBTOTAL(9,F98:F99)</f>
        <v>1725422.4199999981</v>
      </c>
      <c r="G100" s="43">
        <f>SUBTOTAL(9,G98:G99)</f>
        <v>20389.28899000003</v>
      </c>
    </row>
    <row r="101" spans="1:7" outlineLevel="2" x14ac:dyDescent="0.3">
      <c r="A101" s="29" t="s">
        <v>254</v>
      </c>
      <c r="B101" s="30" t="s">
        <v>213</v>
      </c>
      <c r="C101" s="31">
        <v>12714</v>
      </c>
      <c r="D101" s="31">
        <v>14217</v>
      </c>
      <c r="E101" s="32">
        <v>1715.3499999999869</v>
      </c>
      <c r="F101" s="32">
        <v>828419.29999999923</v>
      </c>
      <c r="G101" s="33">
        <v>9985.2436899999648</v>
      </c>
    </row>
    <row r="102" spans="1:7" outlineLevel="2" x14ac:dyDescent="0.3">
      <c r="A102" s="29" t="s">
        <v>254</v>
      </c>
      <c r="B102" s="30" t="s">
        <v>214</v>
      </c>
      <c r="C102" s="31">
        <v>13598</v>
      </c>
      <c r="D102" s="31">
        <v>15253</v>
      </c>
      <c r="E102" s="32">
        <v>1534.1399999999794</v>
      </c>
      <c r="F102" s="32">
        <v>731632.31999999948</v>
      </c>
      <c r="G102" s="33">
        <v>8536.9917500000192</v>
      </c>
    </row>
    <row r="103" spans="1:7" outlineLevel="1" x14ac:dyDescent="0.3">
      <c r="A103" s="183" t="s">
        <v>288</v>
      </c>
      <c r="B103" s="36"/>
      <c r="C103" s="37">
        <f>SUBTOTAL(9,C101:C102)</f>
        <v>26312</v>
      </c>
      <c r="D103" s="37">
        <f>SUBTOTAL(9,D101:D102)</f>
        <v>29470</v>
      </c>
      <c r="E103" s="38">
        <f>SUBTOTAL(9,E101:E102)</f>
        <v>3249.4899999999661</v>
      </c>
      <c r="F103" s="38">
        <f>SUBTOTAL(9,F101:F102)</f>
        <v>1560051.6199999987</v>
      </c>
      <c r="G103" s="39">
        <f>SUBTOTAL(9,G101:G102)</f>
        <v>18522.235439999982</v>
      </c>
    </row>
    <row r="104" spans="1:7" outlineLevel="2" x14ac:dyDescent="0.3">
      <c r="A104" s="34" t="s">
        <v>255</v>
      </c>
      <c r="B104" t="s">
        <v>213</v>
      </c>
      <c r="C104" s="22">
        <v>13089</v>
      </c>
      <c r="D104" s="22">
        <v>14639</v>
      </c>
      <c r="E104" s="1">
        <v>1753.6299999999828</v>
      </c>
      <c r="F104" s="1">
        <v>848232.88999999955</v>
      </c>
      <c r="G104" s="35">
        <v>10135.868999999977</v>
      </c>
    </row>
    <row r="105" spans="1:7" outlineLevel="2" x14ac:dyDescent="0.3">
      <c r="A105" s="34" t="s">
        <v>255</v>
      </c>
      <c r="B105" t="s">
        <v>214</v>
      </c>
      <c r="C105" s="22">
        <v>13641</v>
      </c>
      <c r="D105" s="22">
        <v>15249</v>
      </c>
      <c r="E105" s="1">
        <v>1543.7899999999825</v>
      </c>
      <c r="F105" s="1">
        <v>738151.72999999963</v>
      </c>
      <c r="G105" s="35">
        <v>8552.8519100000049</v>
      </c>
    </row>
    <row r="106" spans="1:7" outlineLevel="1" x14ac:dyDescent="0.3">
      <c r="A106" s="182" t="s">
        <v>275</v>
      </c>
      <c r="B106" s="40"/>
      <c r="C106" s="41">
        <f>SUBTOTAL(9,C104:C105)</f>
        <v>26730</v>
      </c>
      <c r="D106" s="41">
        <f>SUBTOTAL(9,D104:D105)</f>
        <v>29888</v>
      </c>
      <c r="E106" s="42">
        <f>SUBTOTAL(9,E104:E105)</f>
        <v>3297.4199999999655</v>
      </c>
      <c r="F106" s="42">
        <f>SUBTOTAL(9,F104:F105)</f>
        <v>1586384.6199999992</v>
      </c>
      <c r="G106" s="43">
        <f>SUBTOTAL(9,G104:G105)</f>
        <v>18688.720909999982</v>
      </c>
    </row>
    <row r="107" spans="1:7" outlineLevel="2" x14ac:dyDescent="0.3">
      <c r="A107" s="29" t="s">
        <v>256</v>
      </c>
      <c r="B107" s="30" t="s">
        <v>213</v>
      </c>
      <c r="C107" s="31">
        <v>11505</v>
      </c>
      <c r="D107" s="31">
        <v>12847</v>
      </c>
      <c r="E107" s="32">
        <v>1570.6999999999857</v>
      </c>
      <c r="F107" s="32">
        <v>758558.67000000027</v>
      </c>
      <c r="G107" s="33">
        <v>9015.9446700000026</v>
      </c>
    </row>
    <row r="108" spans="1:7" outlineLevel="2" x14ac:dyDescent="0.3">
      <c r="A108" s="29" t="s">
        <v>256</v>
      </c>
      <c r="B108" s="30" t="s">
        <v>214</v>
      </c>
      <c r="C108" s="31">
        <v>11231</v>
      </c>
      <c r="D108" s="31">
        <v>12541</v>
      </c>
      <c r="E108" s="32">
        <v>1319.1099999999872</v>
      </c>
      <c r="F108" s="32">
        <v>629267.74999999988</v>
      </c>
      <c r="G108" s="33">
        <v>7299.548090000003</v>
      </c>
    </row>
    <row r="109" spans="1:7" outlineLevel="1" x14ac:dyDescent="0.3">
      <c r="A109" s="183" t="s">
        <v>274</v>
      </c>
      <c r="B109" s="36"/>
      <c r="C109" s="37">
        <f>SUBTOTAL(9,C107:C108)</f>
        <v>22736</v>
      </c>
      <c r="D109" s="37">
        <f>SUBTOTAL(9,D107:D108)</f>
        <v>25388</v>
      </c>
      <c r="E109" s="38">
        <f>SUBTOTAL(9,E107:E108)</f>
        <v>2889.8099999999731</v>
      </c>
      <c r="F109" s="38">
        <f>SUBTOTAL(9,F107:F108)</f>
        <v>1387826.4200000002</v>
      </c>
      <c r="G109" s="39">
        <f>SUBTOTAL(9,G107:G108)</f>
        <v>16315.492760000005</v>
      </c>
    </row>
    <row r="110" spans="1:7" outlineLevel="2" x14ac:dyDescent="0.3">
      <c r="A110" s="34" t="s">
        <v>257</v>
      </c>
      <c r="B110" t="s">
        <v>213</v>
      </c>
      <c r="C110" s="22">
        <v>9728</v>
      </c>
      <c r="D110" s="22">
        <v>10706</v>
      </c>
      <c r="E110" s="1">
        <v>1158.9699999999918</v>
      </c>
      <c r="F110" s="1">
        <v>557605.28999999946</v>
      </c>
      <c r="G110" s="35">
        <v>6572.9305900000154</v>
      </c>
    </row>
    <row r="111" spans="1:7" outlineLevel="2" x14ac:dyDescent="0.3">
      <c r="A111" s="34" t="s">
        <v>257</v>
      </c>
      <c r="B111" t="s">
        <v>214</v>
      </c>
      <c r="C111" s="22">
        <v>9763</v>
      </c>
      <c r="D111" s="22">
        <v>10752</v>
      </c>
      <c r="E111" s="1">
        <v>980.94999999999391</v>
      </c>
      <c r="F111" s="1">
        <v>464683.87999999989</v>
      </c>
      <c r="G111" s="35">
        <v>5300.6810399999968</v>
      </c>
    </row>
    <row r="112" spans="1:7" outlineLevel="1" x14ac:dyDescent="0.3">
      <c r="A112" s="182" t="s">
        <v>273</v>
      </c>
      <c r="B112" s="40"/>
      <c r="C112" s="41">
        <f>SUBTOTAL(9,C110:C111)</f>
        <v>19491</v>
      </c>
      <c r="D112" s="41">
        <f>SUBTOTAL(9,D110:D111)</f>
        <v>21458</v>
      </c>
      <c r="E112" s="42">
        <f>SUBTOTAL(9,E110:E111)</f>
        <v>2139.9199999999855</v>
      </c>
      <c r="F112" s="42">
        <f>SUBTOTAL(9,F110:F111)</f>
        <v>1022289.1699999993</v>
      </c>
      <c r="G112" s="43">
        <f>SUBTOTAL(9,G110:G111)</f>
        <v>11873.611630000012</v>
      </c>
    </row>
    <row r="113" spans="1:7" outlineLevel="2" x14ac:dyDescent="0.3">
      <c r="A113" s="29" t="s">
        <v>258</v>
      </c>
      <c r="B113" s="30" t="s">
        <v>213</v>
      </c>
      <c r="C113" s="31">
        <v>9033</v>
      </c>
      <c r="D113" s="31">
        <v>9978</v>
      </c>
      <c r="E113" s="32">
        <v>1145.5099999999961</v>
      </c>
      <c r="F113" s="32">
        <v>552066.83999999985</v>
      </c>
      <c r="G113" s="33">
        <v>6522.0163499999971</v>
      </c>
    </row>
    <row r="114" spans="1:7" outlineLevel="2" x14ac:dyDescent="0.3">
      <c r="A114" s="29" t="s">
        <v>258</v>
      </c>
      <c r="B114" s="30" t="s">
        <v>214</v>
      </c>
      <c r="C114" s="31">
        <v>9110</v>
      </c>
      <c r="D114" s="31">
        <v>10038</v>
      </c>
      <c r="E114" s="32">
        <v>974.47999999999536</v>
      </c>
      <c r="F114" s="32">
        <v>463292.38999999972</v>
      </c>
      <c r="G114" s="33">
        <v>5290.1755399999993</v>
      </c>
    </row>
    <row r="115" spans="1:7" outlineLevel="1" x14ac:dyDescent="0.3">
      <c r="A115" s="183" t="s">
        <v>272</v>
      </c>
      <c r="B115" s="36"/>
      <c r="C115" s="37">
        <f>SUBTOTAL(9,C113:C114)</f>
        <v>18143</v>
      </c>
      <c r="D115" s="37">
        <f>SUBTOTAL(9,D113:D114)</f>
        <v>20016</v>
      </c>
      <c r="E115" s="38">
        <f>SUBTOTAL(9,E113:E114)</f>
        <v>2119.9899999999916</v>
      </c>
      <c r="F115" s="38">
        <f>SUBTOTAL(9,F113:F114)</f>
        <v>1015359.2299999995</v>
      </c>
      <c r="G115" s="39">
        <f>SUBTOTAL(9,G113:G114)</f>
        <v>11812.191889999996</v>
      </c>
    </row>
    <row r="116" spans="1:7" outlineLevel="2" x14ac:dyDescent="0.3">
      <c r="A116" s="34" t="s">
        <v>259</v>
      </c>
      <c r="B116" t="s">
        <v>213</v>
      </c>
      <c r="C116" s="22">
        <v>8710</v>
      </c>
      <c r="D116" s="22">
        <v>9548</v>
      </c>
      <c r="E116" s="1">
        <v>1083.5199999999938</v>
      </c>
      <c r="F116" s="1">
        <v>524495.72999999963</v>
      </c>
      <c r="G116" s="35">
        <v>6208.7137099999809</v>
      </c>
    </row>
    <row r="117" spans="1:7" outlineLevel="2" x14ac:dyDescent="0.3">
      <c r="A117" s="34" t="s">
        <v>259</v>
      </c>
      <c r="B117" t="s">
        <v>214</v>
      </c>
      <c r="C117" s="22">
        <v>8761</v>
      </c>
      <c r="D117" s="22">
        <v>9606</v>
      </c>
      <c r="E117" s="1">
        <v>922.82999999999356</v>
      </c>
      <c r="F117" s="1">
        <v>442038.63999999984</v>
      </c>
      <c r="G117" s="35">
        <v>5023.9652099999821</v>
      </c>
    </row>
    <row r="118" spans="1:7" outlineLevel="1" x14ac:dyDescent="0.3">
      <c r="A118" s="182" t="s">
        <v>271</v>
      </c>
      <c r="B118" s="40"/>
      <c r="C118" s="41">
        <f>SUBTOTAL(9,C116:C117)</f>
        <v>17471</v>
      </c>
      <c r="D118" s="41">
        <f>SUBTOTAL(9,D116:D117)</f>
        <v>19154</v>
      </c>
      <c r="E118" s="42">
        <f>SUBTOTAL(9,E116:E117)</f>
        <v>2006.3499999999874</v>
      </c>
      <c r="F118" s="42">
        <f>SUBTOTAL(9,F116:F117)</f>
        <v>966534.36999999941</v>
      </c>
      <c r="G118" s="43">
        <f>SUBTOTAL(9,G116:G117)</f>
        <v>11232.678919999962</v>
      </c>
    </row>
    <row r="119" spans="1:7" outlineLevel="2" x14ac:dyDescent="0.3">
      <c r="A119" s="29" t="s">
        <v>260</v>
      </c>
      <c r="B119" s="30" t="s">
        <v>213</v>
      </c>
      <c r="C119" s="31">
        <v>7232</v>
      </c>
      <c r="D119" s="31">
        <v>7831</v>
      </c>
      <c r="E119" s="32">
        <v>869.46999999999343</v>
      </c>
      <c r="F119" s="32">
        <v>417622.03000000009</v>
      </c>
      <c r="G119" s="33">
        <v>4871.3784600000072</v>
      </c>
    </row>
    <row r="120" spans="1:7" outlineLevel="2" x14ac:dyDescent="0.3">
      <c r="A120" s="29" t="s">
        <v>260</v>
      </c>
      <c r="B120" s="30" t="s">
        <v>214</v>
      </c>
      <c r="C120" s="31">
        <v>6836</v>
      </c>
      <c r="D120" s="31">
        <v>7414</v>
      </c>
      <c r="E120" s="32">
        <v>698.3099999999929</v>
      </c>
      <c r="F120" s="32">
        <v>332007.93999999994</v>
      </c>
      <c r="G120" s="33">
        <v>3774.3048899999962</v>
      </c>
    </row>
    <row r="121" spans="1:7" outlineLevel="1" x14ac:dyDescent="0.3">
      <c r="A121" s="183" t="s">
        <v>270</v>
      </c>
      <c r="B121" s="36"/>
      <c r="C121" s="37">
        <f>SUBTOTAL(9,C119:C120)</f>
        <v>14068</v>
      </c>
      <c r="D121" s="37">
        <f>SUBTOTAL(9,D119:D120)</f>
        <v>15245</v>
      </c>
      <c r="E121" s="38">
        <f>SUBTOTAL(9,E119:E120)</f>
        <v>1567.7799999999863</v>
      </c>
      <c r="F121" s="38">
        <f>SUBTOTAL(9,F119:F120)</f>
        <v>749629.97</v>
      </c>
      <c r="G121" s="39">
        <f>SUBTOTAL(9,G119:G120)</f>
        <v>8645.683350000003</v>
      </c>
    </row>
    <row r="122" spans="1:7" outlineLevel="2" x14ac:dyDescent="0.3">
      <c r="A122" s="34" t="s">
        <v>261</v>
      </c>
      <c r="B122" t="s">
        <v>213</v>
      </c>
      <c r="C122" s="22">
        <v>4984</v>
      </c>
      <c r="D122" s="22">
        <v>5265</v>
      </c>
      <c r="E122" s="1">
        <v>465.72999999999729</v>
      </c>
      <c r="F122" s="1">
        <v>222870.19000000012</v>
      </c>
      <c r="G122" s="35">
        <v>2560.6636400000043</v>
      </c>
    </row>
    <row r="123" spans="1:7" outlineLevel="2" x14ac:dyDescent="0.3">
      <c r="A123" s="34" t="s">
        <v>261</v>
      </c>
      <c r="B123" t="s">
        <v>214</v>
      </c>
      <c r="C123" s="22">
        <v>4990</v>
      </c>
      <c r="D123" s="22">
        <v>5283</v>
      </c>
      <c r="E123" s="1">
        <v>413.72999999999797</v>
      </c>
      <c r="F123" s="1">
        <v>195595.76999999984</v>
      </c>
      <c r="G123" s="35">
        <v>2208.6661399999966</v>
      </c>
    </row>
    <row r="124" spans="1:7" ht="15" outlineLevel="1" thickBot="1" x14ac:dyDescent="0.35">
      <c r="A124" s="184" t="s">
        <v>269</v>
      </c>
      <c r="B124" s="44"/>
      <c r="C124" s="45">
        <f>SUBTOTAL(9,C122:C123)</f>
        <v>9974</v>
      </c>
      <c r="D124" s="45">
        <f>SUBTOTAL(9,D122:D123)</f>
        <v>10548</v>
      </c>
      <c r="E124" s="46">
        <f>SUBTOTAL(9,E122:E123)</f>
        <v>879.45999999999526</v>
      </c>
      <c r="F124" s="46">
        <f>SUBTOTAL(9,F122:F123)</f>
        <v>418465.95999999996</v>
      </c>
      <c r="G124" s="47">
        <f>SUBTOTAL(9,G122:G123)</f>
        <v>4769.3297800000009</v>
      </c>
    </row>
  </sheetData>
  <autoFilter ref="A1:G124" xr:uid="{73471B6B-34CE-4EA4-9540-22BF16F1998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D846-498F-4C42-94E4-5615922BF67F}">
  <dimension ref="A1:I442"/>
  <sheetViews>
    <sheetView zoomScale="75" zoomScaleNormal="75" workbookViewId="0">
      <selection sqref="A1:I1"/>
    </sheetView>
  </sheetViews>
  <sheetFormatPr defaultRowHeight="14.4" outlineLevelRow="2" x14ac:dyDescent="0.3"/>
  <cols>
    <col min="1" max="1" width="23.33203125" bestFit="1" customWidth="1"/>
    <col min="2" max="2" width="14.6640625" bestFit="1" customWidth="1"/>
    <col min="3" max="3" width="42.33203125" bestFit="1" customWidth="1"/>
    <col min="4" max="4" width="38.44140625" style="22" bestFit="1" customWidth="1"/>
    <col min="5" max="5" width="40.109375" style="22" customWidth="1"/>
    <col min="6" max="6" width="20.6640625" style="1" customWidth="1"/>
    <col min="7" max="7" width="19.44140625" style="1" bestFit="1" customWidth="1"/>
    <col min="8" max="8" width="52.44140625" style="1" bestFit="1" customWidth="1"/>
    <col min="9" max="9" width="51" bestFit="1" customWidth="1"/>
  </cols>
  <sheetData>
    <row r="1" spans="1:9" ht="147" customHeight="1" thickBot="1" x14ac:dyDescent="0.35">
      <c r="A1" s="189" t="s">
        <v>401</v>
      </c>
      <c r="B1" s="190"/>
      <c r="C1" s="190"/>
      <c r="D1" s="190"/>
      <c r="E1" s="190"/>
      <c r="F1" s="190"/>
      <c r="G1" s="190"/>
      <c r="H1" s="190"/>
      <c r="I1" s="190"/>
    </row>
    <row r="2" spans="1:9" ht="18.600000000000001" thickBot="1" x14ac:dyDescent="0.4">
      <c r="A2" s="2" t="s">
        <v>74</v>
      </c>
      <c r="B2" s="4" t="s">
        <v>77</v>
      </c>
      <c r="C2" s="3" t="s">
        <v>73</v>
      </c>
      <c r="D2" s="3" t="s">
        <v>81</v>
      </c>
      <c r="E2" s="3" t="s">
        <v>75</v>
      </c>
      <c r="F2" s="28" t="s">
        <v>76</v>
      </c>
      <c r="G2" s="28" t="s">
        <v>84</v>
      </c>
      <c r="H2" s="5" t="s">
        <v>82</v>
      </c>
    </row>
    <row r="3" spans="1:9" outlineLevel="2" x14ac:dyDescent="0.3">
      <c r="A3" s="29" t="s">
        <v>375</v>
      </c>
      <c r="B3" s="30" t="s">
        <v>43</v>
      </c>
      <c r="C3" s="30" t="s">
        <v>214</v>
      </c>
      <c r="D3" s="31">
        <v>5479</v>
      </c>
      <c r="E3" s="31">
        <v>6486</v>
      </c>
      <c r="F3" s="32">
        <v>665.98999999999819</v>
      </c>
      <c r="G3" s="32">
        <v>316464.15000000008</v>
      </c>
      <c r="H3" s="33">
        <v>4703.7942200000061</v>
      </c>
    </row>
    <row r="4" spans="1:9" outlineLevel="2" x14ac:dyDescent="0.3">
      <c r="A4" s="29" t="s">
        <v>375</v>
      </c>
      <c r="B4" s="30" t="s">
        <v>43</v>
      </c>
      <c r="C4" s="30" t="s">
        <v>213</v>
      </c>
      <c r="D4" s="31">
        <v>5055</v>
      </c>
      <c r="E4" s="31">
        <v>5759</v>
      </c>
      <c r="F4" s="32">
        <v>737.31999999999869</v>
      </c>
      <c r="G4" s="32">
        <v>350368.17</v>
      </c>
      <c r="H4" s="33">
        <v>5404.0222799999956</v>
      </c>
    </row>
    <row r="5" spans="1:9" outlineLevel="2" x14ac:dyDescent="0.3">
      <c r="A5" s="29" t="s">
        <v>375</v>
      </c>
      <c r="B5" s="30" t="s">
        <v>44</v>
      </c>
      <c r="C5" s="30" t="s">
        <v>214</v>
      </c>
      <c r="D5" s="31">
        <v>38249</v>
      </c>
      <c r="E5" s="31">
        <v>45774</v>
      </c>
      <c r="F5" s="32">
        <v>4958.9100000000553</v>
      </c>
      <c r="G5" s="32">
        <v>2368895.9299999974</v>
      </c>
      <c r="H5" s="33">
        <v>36302.887799999982</v>
      </c>
    </row>
    <row r="6" spans="1:9" outlineLevel="2" x14ac:dyDescent="0.3">
      <c r="A6" s="29" t="s">
        <v>375</v>
      </c>
      <c r="B6" s="30" t="s">
        <v>44</v>
      </c>
      <c r="C6" s="30" t="s">
        <v>213</v>
      </c>
      <c r="D6" s="31">
        <v>32076</v>
      </c>
      <c r="E6" s="31">
        <v>37385</v>
      </c>
      <c r="F6" s="32">
        <v>5126.7000000000398</v>
      </c>
      <c r="G6" s="32">
        <v>2440190.4400000013</v>
      </c>
      <c r="H6" s="33">
        <v>38768.989729999907</v>
      </c>
    </row>
    <row r="7" spans="1:9" outlineLevel="2" x14ac:dyDescent="0.3">
      <c r="A7" s="29" t="s">
        <v>375</v>
      </c>
      <c r="B7" s="30" t="s">
        <v>45</v>
      </c>
      <c r="C7" s="30" t="s">
        <v>214</v>
      </c>
      <c r="D7" s="31">
        <v>16784</v>
      </c>
      <c r="E7" s="31">
        <v>20137</v>
      </c>
      <c r="F7" s="32">
        <v>2652.0799999999972</v>
      </c>
      <c r="G7" s="32">
        <v>1266112.4199999983</v>
      </c>
      <c r="H7" s="33">
        <v>19414.704199999967</v>
      </c>
    </row>
    <row r="8" spans="1:9" outlineLevel="2" x14ac:dyDescent="0.3">
      <c r="A8" s="29" t="s">
        <v>375</v>
      </c>
      <c r="B8" s="30" t="s">
        <v>45</v>
      </c>
      <c r="C8" s="30" t="s">
        <v>213</v>
      </c>
      <c r="D8" s="31">
        <v>13398</v>
      </c>
      <c r="E8" s="31">
        <v>15588</v>
      </c>
      <c r="F8" s="32">
        <v>2406.0599999999972</v>
      </c>
      <c r="G8" s="32">
        <v>1147742.7399999991</v>
      </c>
      <c r="H8" s="33">
        <v>18774.898580000019</v>
      </c>
    </row>
    <row r="9" spans="1:9" outlineLevel="2" x14ac:dyDescent="0.3">
      <c r="A9" s="29" t="s">
        <v>375</v>
      </c>
      <c r="B9" s="30" t="s">
        <v>46</v>
      </c>
      <c r="C9" s="30" t="s">
        <v>214</v>
      </c>
      <c r="D9" s="31">
        <v>18800</v>
      </c>
      <c r="E9" s="31">
        <v>22096</v>
      </c>
      <c r="F9" s="32">
        <v>3545.950000000008</v>
      </c>
      <c r="G9" s="32">
        <v>1684530.5899999989</v>
      </c>
      <c r="H9" s="33">
        <v>25884.201869999939</v>
      </c>
    </row>
    <row r="10" spans="1:9" outlineLevel="2" x14ac:dyDescent="0.3">
      <c r="A10" s="29" t="s">
        <v>375</v>
      </c>
      <c r="B10" s="30" t="s">
        <v>46</v>
      </c>
      <c r="C10" s="30" t="s">
        <v>213</v>
      </c>
      <c r="D10" s="31">
        <v>18278</v>
      </c>
      <c r="E10" s="31">
        <v>20925</v>
      </c>
      <c r="F10" s="32">
        <v>4036.0100000000061</v>
      </c>
      <c r="G10" s="32">
        <v>1911490.2699999986</v>
      </c>
      <c r="H10" s="33">
        <v>32614.708990000039</v>
      </c>
    </row>
    <row r="11" spans="1:9" outlineLevel="2" x14ac:dyDescent="0.3">
      <c r="A11" s="29" t="s">
        <v>375</v>
      </c>
      <c r="B11" s="30" t="s">
        <v>47</v>
      </c>
      <c r="C11" s="30" t="s">
        <v>214</v>
      </c>
      <c r="D11" s="31">
        <v>16396</v>
      </c>
      <c r="E11" s="31">
        <v>18714</v>
      </c>
      <c r="F11" s="32">
        <v>4277.8499999999995</v>
      </c>
      <c r="G11" s="32">
        <v>2023723.9900000019</v>
      </c>
      <c r="H11" s="33">
        <v>31986.24173000002</v>
      </c>
    </row>
    <row r="12" spans="1:9" outlineLevel="2" x14ac:dyDescent="0.3">
      <c r="A12" s="29" t="s">
        <v>375</v>
      </c>
      <c r="B12" s="30" t="s">
        <v>47</v>
      </c>
      <c r="C12" s="30" t="s">
        <v>213</v>
      </c>
      <c r="D12" s="31">
        <v>18329</v>
      </c>
      <c r="E12" s="31">
        <v>20460</v>
      </c>
      <c r="F12" s="32">
        <v>5754.0200000000223</v>
      </c>
      <c r="G12" s="32">
        <v>2725537.840000004</v>
      </c>
      <c r="H12" s="33">
        <v>49508.755570000067</v>
      </c>
    </row>
    <row r="13" spans="1:9" outlineLevel="1" x14ac:dyDescent="0.3">
      <c r="A13" s="183" t="s">
        <v>376</v>
      </c>
      <c r="B13" s="36"/>
      <c r="C13" s="36"/>
      <c r="D13" s="37">
        <f>SUBTOTAL(9,D3:D12)</f>
        <v>182844</v>
      </c>
      <c r="E13" s="37">
        <f>SUBTOTAL(9,E3:E12)</f>
        <v>213324</v>
      </c>
      <c r="F13" s="38">
        <f>SUBTOTAL(9,F3:F12)</f>
        <v>34160.890000000123</v>
      </c>
      <c r="G13" s="38">
        <f>SUBTOTAL(9,G3:G12)</f>
        <v>16235056.539999999</v>
      </c>
      <c r="H13" s="39">
        <f>SUBTOTAL(9,H3:H12)</f>
        <v>263363.20496999996</v>
      </c>
    </row>
    <row r="14" spans="1:9" outlineLevel="2" x14ac:dyDescent="0.3">
      <c r="A14" s="34" t="s">
        <v>369</v>
      </c>
      <c r="B14" t="s">
        <v>43</v>
      </c>
      <c r="C14" t="s">
        <v>214</v>
      </c>
      <c r="D14" s="22">
        <v>5839</v>
      </c>
      <c r="E14" s="22">
        <v>6989</v>
      </c>
      <c r="F14" s="1">
        <v>685.13999999999714</v>
      </c>
      <c r="G14" s="1">
        <v>327164.61999999976</v>
      </c>
      <c r="H14" s="35">
        <v>4837.7995099999989</v>
      </c>
    </row>
    <row r="15" spans="1:9" outlineLevel="2" x14ac:dyDescent="0.3">
      <c r="A15" s="34" t="s">
        <v>369</v>
      </c>
      <c r="B15" t="s">
        <v>43</v>
      </c>
      <c r="C15" t="s">
        <v>213</v>
      </c>
      <c r="D15" s="22">
        <v>5283</v>
      </c>
      <c r="E15" s="22">
        <v>6085</v>
      </c>
      <c r="F15" s="1">
        <v>734.16999999999814</v>
      </c>
      <c r="G15" s="1">
        <v>349262.71000000031</v>
      </c>
      <c r="H15" s="35">
        <v>5372.1115699999955</v>
      </c>
    </row>
    <row r="16" spans="1:9" outlineLevel="2" x14ac:dyDescent="0.3">
      <c r="A16" s="34" t="s">
        <v>369</v>
      </c>
      <c r="B16" t="s">
        <v>44</v>
      </c>
      <c r="C16" t="s">
        <v>214</v>
      </c>
      <c r="D16" s="22">
        <v>38416</v>
      </c>
      <c r="E16" s="22">
        <v>46203</v>
      </c>
      <c r="F16" s="1">
        <v>4739.3300000000536</v>
      </c>
      <c r="G16" s="1">
        <v>2269168.7600000007</v>
      </c>
      <c r="H16" s="35">
        <v>34420.048039999943</v>
      </c>
    </row>
    <row r="17" spans="1:8" outlineLevel="2" x14ac:dyDescent="0.3">
      <c r="A17" s="34" t="s">
        <v>369</v>
      </c>
      <c r="B17" t="s">
        <v>44</v>
      </c>
      <c r="C17" t="s">
        <v>213</v>
      </c>
      <c r="D17" s="22">
        <v>32247</v>
      </c>
      <c r="E17" s="22">
        <v>37675</v>
      </c>
      <c r="F17" s="1">
        <v>4921.7500000000382</v>
      </c>
      <c r="G17" s="1">
        <v>2349983.6700000023</v>
      </c>
      <c r="H17" s="35">
        <v>37000.790089999973</v>
      </c>
    </row>
    <row r="18" spans="1:8" outlineLevel="2" x14ac:dyDescent="0.3">
      <c r="A18" s="34" t="s">
        <v>369</v>
      </c>
      <c r="B18" t="s">
        <v>45</v>
      </c>
      <c r="C18" t="s">
        <v>214</v>
      </c>
      <c r="D18" s="22">
        <v>16644</v>
      </c>
      <c r="E18" s="22">
        <v>20115</v>
      </c>
      <c r="F18" s="1">
        <v>2475.5999999999995</v>
      </c>
      <c r="G18" s="1">
        <v>1184975.5999999999</v>
      </c>
      <c r="H18" s="35">
        <v>17991.902290000031</v>
      </c>
    </row>
    <row r="19" spans="1:8" outlineLevel="2" x14ac:dyDescent="0.3">
      <c r="A19" s="34" t="s">
        <v>369</v>
      </c>
      <c r="B19" t="s">
        <v>45</v>
      </c>
      <c r="C19" t="s">
        <v>213</v>
      </c>
      <c r="D19" s="22">
        <v>13178</v>
      </c>
      <c r="E19" s="22">
        <v>15371</v>
      </c>
      <c r="F19" s="1">
        <v>2248.919999999991</v>
      </c>
      <c r="G19" s="1">
        <v>1074389.1799999997</v>
      </c>
      <c r="H19" s="35">
        <v>17387.472629999989</v>
      </c>
    </row>
    <row r="20" spans="1:8" outlineLevel="2" x14ac:dyDescent="0.3">
      <c r="A20" s="34" t="s">
        <v>369</v>
      </c>
      <c r="B20" t="s">
        <v>46</v>
      </c>
      <c r="C20" t="s">
        <v>214</v>
      </c>
      <c r="D20" s="22">
        <v>18116</v>
      </c>
      <c r="E20" s="22">
        <v>21186</v>
      </c>
      <c r="F20" s="1">
        <v>3242.3600000000242</v>
      </c>
      <c r="G20" s="1">
        <v>1540115.3000000017</v>
      </c>
      <c r="H20" s="35">
        <v>23393.997879999966</v>
      </c>
    </row>
    <row r="21" spans="1:8" outlineLevel="2" x14ac:dyDescent="0.3">
      <c r="A21" s="34" t="s">
        <v>369</v>
      </c>
      <c r="B21" t="s">
        <v>46</v>
      </c>
      <c r="C21" t="s">
        <v>213</v>
      </c>
      <c r="D21" s="22">
        <v>18053</v>
      </c>
      <c r="E21" s="22">
        <v>20651</v>
      </c>
      <c r="F21" s="1">
        <v>3840.9900000000125</v>
      </c>
      <c r="G21" s="1">
        <v>1821532.6199999978</v>
      </c>
      <c r="H21" s="35">
        <v>30215.299550000036</v>
      </c>
    </row>
    <row r="22" spans="1:8" outlineLevel="2" x14ac:dyDescent="0.3">
      <c r="A22" s="34" t="s">
        <v>369</v>
      </c>
      <c r="B22" t="s">
        <v>47</v>
      </c>
      <c r="C22" t="s">
        <v>214</v>
      </c>
      <c r="D22" s="22">
        <v>15733</v>
      </c>
      <c r="E22" s="22">
        <v>17889</v>
      </c>
      <c r="F22" s="1">
        <v>3942.7400000000021</v>
      </c>
      <c r="G22" s="1">
        <v>1863171.5199999986</v>
      </c>
      <c r="H22" s="35">
        <v>28770.795490000015</v>
      </c>
    </row>
    <row r="23" spans="1:8" outlineLevel="2" x14ac:dyDescent="0.3">
      <c r="A23" s="34" t="s">
        <v>369</v>
      </c>
      <c r="B23" t="s">
        <v>47</v>
      </c>
      <c r="C23" t="s">
        <v>213</v>
      </c>
      <c r="D23" s="22">
        <v>17694</v>
      </c>
      <c r="E23" s="22">
        <v>19851</v>
      </c>
      <c r="F23" s="1">
        <v>5282.300000000012</v>
      </c>
      <c r="G23" s="1">
        <v>2503022.1400000015</v>
      </c>
      <c r="H23" s="35">
        <v>43001.73489</v>
      </c>
    </row>
    <row r="24" spans="1:8" outlineLevel="1" x14ac:dyDescent="0.3">
      <c r="A24" s="182" t="s">
        <v>370</v>
      </c>
      <c r="B24" s="40"/>
      <c r="C24" s="40"/>
      <c r="D24" s="41">
        <f>SUBTOTAL(9,D14:D23)</f>
        <v>181203</v>
      </c>
      <c r="E24" s="41">
        <f>SUBTOTAL(9,E14:E23)</f>
        <v>212015</v>
      </c>
      <c r="F24" s="42">
        <f>SUBTOTAL(9,F14:F23)</f>
        <v>32113.300000000127</v>
      </c>
      <c r="G24" s="42">
        <f>SUBTOTAL(9,G14:G23)</f>
        <v>15282786.120000001</v>
      </c>
      <c r="H24" s="43">
        <f>SUBTOTAL(9,H14:H23)</f>
        <v>242391.95193999994</v>
      </c>
    </row>
    <row r="25" spans="1:8" outlineLevel="2" x14ac:dyDescent="0.3">
      <c r="A25" s="29" t="s">
        <v>365</v>
      </c>
      <c r="B25" s="30" t="s">
        <v>43</v>
      </c>
      <c r="C25" s="30" t="s">
        <v>214</v>
      </c>
      <c r="D25" s="31">
        <v>5149</v>
      </c>
      <c r="E25" s="31">
        <v>6151</v>
      </c>
      <c r="F25" s="32">
        <v>614.90999999999838</v>
      </c>
      <c r="G25" s="32">
        <v>290242.98999999993</v>
      </c>
      <c r="H25" s="33">
        <v>4294.4061599999995</v>
      </c>
    </row>
    <row r="26" spans="1:8" outlineLevel="2" x14ac:dyDescent="0.3">
      <c r="A26" s="29" t="s">
        <v>365</v>
      </c>
      <c r="B26" s="30" t="s">
        <v>43</v>
      </c>
      <c r="C26" s="30" t="s">
        <v>213</v>
      </c>
      <c r="D26" s="31">
        <v>4823</v>
      </c>
      <c r="E26" s="31">
        <v>5597</v>
      </c>
      <c r="F26" s="32">
        <v>709.33999999999867</v>
      </c>
      <c r="G26" s="32">
        <v>335713.33000000019</v>
      </c>
      <c r="H26" s="33">
        <v>5119.8365599999934</v>
      </c>
    </row>
    <row r="27" spans="1:8" outlineLevel="2" x14ac:dyDescent="0.3">
      <c r="A27" s="29" t="s">
        <v>365</v>
      </c>
      <c r="B27" s="30" t="s">
        <v>44</v>
      </c>
      <c r="C27" s="30" t="s">
        <v>214</v>
      </c>
      <c r="D27" s="31">
        <v>36698</v>
      </c>
      <c r="E27" s="31">
        <v>44180</v>
      </c>
      <c r="F27" s="32">
        <v>4649.8500000000349</v>
      </c>
      <c r="G27" s="32">
        <v>2216595.2600000007</v>
      </c>
      <c r="H27" s="33">
        <v>33565.561299999958</v>
      </c>
    </row>
    <row r="28" spans="1:8" outlineLevel="2" x14ac:dyDescent="0.3">
      <c r="A28" s="29" t="s">
        <v>365</v>
      </c>
      <c r="B28" s="30" t="s">
        <v>44</v>
      </c>
      <c r="C28" s="30" t="s">
        <v>213</v>
      </c>
      <c r="D28" s="31">
        <v>30654</v>
      </c>
      <c r="E28" s="31">
        <v>35912</v>
      </c>
      <c r="F28" s="32">
        <v>4870.1200000000554</v>
      </c>
      <c r="G28" s="32">
        <v>2310279.5500000035</v>
      </c>
      <c r="H28" s="33">
        <v>36316.888160000002</v>
      </c>
    </row>
    <row r="29" spans="1:8" outlineLevel="2" x14ac:dyDescent="0.3">
      <c r="A29" s="29" t="s">
        <v>365</v>
      </c>
      <c r="B29" s="30" t="s">
        <v>45</v>
      </c>
      <c r="C29" s="30" t="s">
        <v>214</v>
      </c>
      <c r="D29" s="31">
        <v>15833</v>
      </c>
      <c r="E29" s="31">
        <v>19108</v>
      </c>
      <c r="F29" s="32">
        <v>2509.6299999999978</v>
      </c>
      <c r="G29" s="32">
        <v>1195259.7099999993</v>
      </c>
      <c r="H29" s="33">
        <v>18107.147829999987</v>
      </c>
    </row>
    <row r="30" spans="1:8" outlineLevel="2" x14ac:dyDescent="0.3">
      <c r="A30" s="29" t="s">
        <v>365</v>
      </c>
      <c r="B30" s="30" t="s">
        <v>45</v>
      </c>
      <c r="C30" s="30" t="s">
        <v>213</v>
      </c>
      <c r="D30" s="31">
        <v>12634</v>
      </c>
      <c r="E30" s="31">
        <v>14802</v>
      </c>
      <c r="F30" s="32">
        <v>2288.3199999999979</v>
      </c>
      <c r="G30" s="32">
        <v>1086137.79</v>
      </c>
      <c r="H30" s="33">
        <v>17479.815569999962</v>
      </c>
    </row>
    <row r="31" spans="1:8" outlineLevel="2" x14ac:dyDescent="0.3">
      <c r="A31" s="29" t="s">
        <v>365</v>
      </c>
      <c r="B31" s="30" t="s">
        <v>46</v>
      </c>
      <c r="C31" s="30" t="s">
        <v>214</v>
      </c>
      <c r="D31" s="31">
        <v>17506</v>
      </c>
      <c r="E31" s="31">
        <v>20749</v>
      </c>
      <c r="F31" s="32">
        <v>3364.9000000000096</v>
      </c>
      <c r="G31" s="32">
        <v>1593186.3700000022</v>
      </c>
      <c r="H31" s="33">
        <v>24118.028389999974</v>
      </c>
    </row>
    <row r="32" spans="1:8" outlineLevel="2" x14ac:dyDescent="0.3">
      <c r="A32" s="29" t="s">
        <v>365</v>
      </c>
      <c r="B32" s="30" t="s">
        <v>46</v>
      </c>
      <c r="C32" s="30" t="s">
        <v>213</v>
      </c>
      <c r="D32" s="31">
        <v>17491</v>
      </c>
      <c r="E32" s="31">
        <v>20208</v>
      </c>
      <c r="F32" s="32">
        <v>4019.870000000009</v>
      </c>
      <c r="G32" s="32">
        <v>1896374.8000000005</v>
      </c>
      <c r="H32" s="33">
        <v>31265.882140000056</v>
      </c>
    </row>
    <row r="33" spans="1:8" outlineLevel="2" x14ac:dyDescent="0.3">
      <c r="A33" s="29" t="s">
        <v>365</v>
      </c>
      <c r="B33" s="30" t="s">
        <v>47</v>
      </c>
      <c r="C33" s="30" t="s">
        <v>214</v>
      </c>
      <c r="D33" s="31">
        <v>15194</v>
      </c>
      <c r="E33" s="31">
        <v>17441</v>
      </c>
      <c r="F33" s="32">
        <v>3971.3800000000015</v>
      </c>
      <c r="G33" s="32">
        <v>1869178.5299999977</v>
      </c>
      <c r="H33" s="33">
        <v>28762.637989999988</v>
      </c>
    </row>
    <row r="34" spans="1:8" outlineLevel="2" x14ac:dyDescent="0.3">
      <c r="A34" s="29" t="s">
        <v>365</v>
      </c>
      <c r="B34" s="30" t="s">
        <v>47</v>
      </c>
      <c r="C34" s="30" t="s">
        <v>213</v>
      </c>
      <c r="D34" s="31">
        <v>17072</v>
      </c>
      <c r="E34" s="31">
        <v>19152</v>
      </c>
      <c r="F34" s="32">
        <v>5536.610000000026</v>
      </c>
      <c r="G34" s="32">
        <v>2612900.6399999959</v>
      </c>
      <c r="H34" s="33">
        <v>44692.279910000063</v>
      </c>
    </row>
    <row r="35" spans="1:8" outlineLevel="1" x14ac:dyDescent="0.3">
      <c r="A35" s="183" t="s">
        <v>366</v>
      </c>
      <c r="B35" s="36"/>
      <c r="C35" s="36"/>
      <c r="D35" s="37">
        <f>SUBTOTAL(9,D25:D34)</f>
        <v>173054</v>
      </c>
      <c r="E35" s="37">
        <f>SUBTOTAL(9,E25:E34)</f>
        <v>203300</v>
      </c>
      <c r="F35" s="38">
        <f>SUBTOTAL(9,F25:F34)</f>
        <v>32534.930000000131</v>
      </c>
      <c r="G35" s="38">
        <f>SUBTOTAL(9,G25:G34)</f>
        <v>15405868.969999999</v>
      </c>
      <c r="H35" s="39">
        <f>SUBTOTAL(9,H25:H34)</f>
        <v>243722.48400999999</v>
      </c>
    </row>
    <row r="36" spans="1:8" outlineLevel="2" x14ac:dyDescent="0.3">
      <c r="A36" s="34" t="s">
        <v>304</v>
      </c>
      <c r="B36" t="s">
        <v>43</v>
      </c>
      <c r="C36" t="s">
        <v>214</v>
      </c>
      <c r="D36" s="22">
        <v>4992</v>
      </c>
      <c r="E36" s="22">
        <v>5834</v>
      </c>
      <c r="F36" s="1">
        <v>555.59999999999832</v>
      </c>
      <c r="G36" s="1">
        <v>259238.72999999998</v>
      </c>
      <c r="H36" s="35">
        <v>3775.5396300000016</v>
      </c>
    </row>
    <row r="37" spans="1:8" outlineLevel="2" x14ac:dyDescent="0.3">
      <c r="A37" s="34" t="s">
        <v>304</v>
      </c>
      <c r="B37" t="s">
        <v>43</v>
      </c>
      <c r="C37" t="s">
        <v>213</v>
      </c>
      <c r="D37" s="22">
        <v>4436</v>
      </c>
      <c r="E37" s="22">
        <v>5022</v>
      </c>
      <c r="F37" s="1">
        <v>595.51999999999828</v>
      </c>
      <c r="G37" s="1">
        <v>277787.82000000012</v>
      </c>
      <c r="H37" s="35">
        <v>4188.0734199999961</v>
      </c>
    </row>
    <row r="38" spans="1:8" outlineLevel="2" x14ac:dyDescent="0.3">
      <c r="A38" s="34" t="s">
        <v>304</v>
      </c>
      <c r="B38" t="s">
        <v>44</v>
      </c>
      <c r="C38" t="s">
        <v>214</v>
      </c>
      <c r="D38" s="22">
        <v>33475</v>
      </c>
      <c r="E38" s="22">
        <v>39439</v>
      </c>
      <c r="F38" s="1">
        <v>3948.1300000000256</v>
      </c>
      <c r="G38" s="1">
        <v>1864627.6699999988</v>
      </c>
      <c r="H38" s="35">
        <v>27843.918879999997</v>
      </c>
    </row>
    <row r="39" spans="1:8" outlineLevel="2" x14ac:dyDescent="0.3">
      <c r="A39" s="34" t="s">
        <v>304</v>
      </c>
      <c r="B39" t="s">
        <v>44</v>
      </c>
      <c r="C39" t="s">
        <v>213</v>
      </c>
      <c r="D39" s="22">
        <v>27276</v>
      </c>
      <c r="E39" s="22">
        <v>31320</v>
      </c>
      <c r="F39" s="1">
        <v>4049.540000000035</v>
      </c>
      <c r="G39" s="1">
        <v>1898610.879999999</v>
      </c>
      <c r="H39" s="35">
        <v>29397.166059999894</v>
      </c>
    </row>
    <row r="40" spans="1:8" outlineLevel="2" x14ac:dyDescent="0.3">
      <c r="A40" s="34" t="s">
        <v>304</v>
      </c>
      <c r="B40" t="s">
        <v>45</v>
      </c>
      <c r="C40" t="s">
        <v>214</v>
      </c>
      <c r="D40" s="22">
        <v>14302</v>
      </c>
      <c r="E40" s="22">
        <v>16973</v>
      </c>
      <c r="F40" s="1">
        <v>2095.0999999999935</v>
      </c>
      <c r="G40" s="1">
        <v>986148.97999999986</v>
      </c>
      <c r="H40" s="35">
        <v>14740.653660000014</v>
      </c>
    </row>
    <row r="41" spans="1:8" outlineLevel="2" x14ac:dyDescent="0.3">
      <c r="A41" s="34" t="s">
        <v>304</v>
      </c>
      <c r="B41" t="s">
        <v>45</v>
      </c>
      <c r="C41" t="s">
        <v>213</v>
      </c>
      <c r="D41" s="22">
        <v>11306</v>
      </c>
      <c r="E41" s="22">
        <v>13071</v>
      </c>
      <c r="F41" s="1">
        <v>1899.7799999999947</v>
      </c>
      <c r="G41" s="1">
        <v>891509.85999999905</v>
      </c>
      <c r="H41" s="35">
        <v>14179.850920000006</v>
      </c>
    </row>
    <row r="42" spans="1:8" outlineLevel="2" x14ac:dyDescent="0.3">
      <c r="A42" s="34" t="s">
        <v>304</v>
      </c>
      <c r="B42" t="s">
        <v>46</v>
      </c>
      <c r="C42" t="s">
        <v>214</v>
      </c>
      <c r="D42" s="22">
        <v>16162</v>
      </c>
      <c r="E42" s="22">
        <v>18870</v>
      </c>
      <c r="F42" s="1">
        <v>2941.7199999999825</v>
      </c>
      <c r="G42" s="1">
        <v>1380532.5100000016</v>
      </c>
      <c r="H42" s="35">
        <v>20568.352570000017</v>
      </c>
    </row>
    <row r="43" spans="1:8" outlineLevel="2" x14ac:dyDescent="0.3">
      <c r="A43" s="34" t="s">
        <v>304</v>
      </c>
      <c r="B43" t="s">
        <v>46</v>
      </c>
      <c r="C43" t="s">
        <v>213</v>
      </c>
      <c r="D43" s="22">
        <v>16000</v>
      </c>
      <c r="E43" s="22">
        <v>18288</v>
      </c>
      <c r="F43" s="1">
        <v>3508.0800000000168</v>
      </c>
      <c r="G43" s="1">
        <v>1635139.7500000007</v>
      </c>
      <c r="H43" s="35">
        <v>26740.939279999959</v>
      </c>
    </row>
    <row r="44" spans="1:8" outlineLevel="2" x14ac:dyDescent="0.3">
      <c r="A44" s="34" t="s">
        <v>304</v>
      </c>
      <c r="B44" t="s">
        <v>47</v>
      </c>
      <c r="C44" t="s">
        <v>214</v>
      </c>
      <c r="D44" s="22">
        <v>14077</v>
      </c>
      <c r="E44" s="22">
        <v>15991</v>
      </c>
      <c r="F44" s="1">
        <v>3503.9999999999936</v>
      </c>
      <c r="G44" s="1">
        <v>1634805.9899999998</v>
      </c>
      <c r="H44" s="35">
        <v>24981.467469999956</v>
      </c>
    </row>
    <row r="45" spans="1:8" outlineLevel="2" x14ac:dyDescent="0.3">
      <c r="A45" s="34" t="s">
        <v>304</v>
      </c>
      <c r="B45" t="s">
        <v>47</v>
      </c>
      <c r="C45" t="s">
        <v>213</v>
      </c>
      <c r="D45" s="22">
        <v>15655</v>
      </c>
      <c r="E45" s="22">
        <v>17421</v>
      </c>
      <c r="F45" s="1">
        <v>4863.4000000000106</v>
      </c>
      <c r="G45" s="1">
        <v>2266778.71</v>
      </c>
      <c r="H45" s="35">
        <v>38513.080469999979</v>
      </c>
    </row>
    <row r="46" spans="1:8" outlineLevel="1" x14ac:dyDescent="0.3">
      <c r="A46" s="182" t="s">
        <v>305</v>
      </c>
      <c r="B46" s="40"/>
      <c r="C46" s="40"/>
      <c r="D46" s="41">
        <f>SUBTOTAL(9,D36:D45)</f>
        <v>157681</v>
      </c>
      <c r="E46" s="41">
        <f>SUBTOTAL(9,E36:E45)</f>
        <v>182229</v>
      </c>
      <c r="F46" s="42">
        <f>SUBTOTAL(9,F36:F45)</f>
        <v>27960.870000000046</v>
      </c>
      <c r="G46" s="42">
        <f>SUBTOTAL(9,G36:G45)</f>
        <v>13095180.899999999</v>
      </c>
      <c r="H46" s="43">
        <f>SUBTOTAL(9,H36:H45)</f>
        <v>204929.04235999982</v>
      </c>
    </row>
    <row r="47" spans="1:8" outlineLevel="2" x14ac:dyDescent="0.3">
      <c r="A47" s="29" t="s">
        <v>229</v>
      </c>
      <c r="B47" s="30" t="s">
        <v>43</v>
      </c>
      <c r="C47" s="30" t="s">
        <v>214</v>
      </c>
      <c r="D47" s="31">
        <v>5350</v>
      </c>
      <c r="E47" s="31">
        <v>6280</v>
      </c>
      <c r="F47" s="32">
        <v>641.96999999999866</v>
      </c>
      <c r="G47" s="32">
        <v>303466.16999999969</v>
      </c>
      <c r="H47" s="33">
        <v>4401.6370599999964</v>
      </c>
    </row>
    <row r="48" spans="1:8" outlineLevel="2" x14ac:dyDescent="0.3">
      <c r="A48" s="29" t="s">
        <v>229</v>
      </c>
      <c r="B48" s="30" t="s">
        <v>43</v>
      </c>
      <c r="C48" s="30" t="s">
        <v>213</v>
      </c>
      <c r="D48" s="31">
        <v>4615</v>
      </c>
      <c r="E48" s="31">
        <v>5299</v>
      </c>
      <c r="F48" s="32">
        <v>678.17999999999836</v>
      </c>
      <c r="G48" s="32">
        <v>321494.79999999958</v>
      </c>
      <c r="H48" s="33">
        <v>4829.1412800000007</v>
      </c>
    </row>
    <row r="49" spans="1:8" outlineLevel="2" x14ac:dyDescent="0.3">
      <c r="A49" s="29" t="s">
        <v>229</v>
      </c>
      <c r="B49" s="30" t="s">
        <v>44</v>
      </c>
      <c r="C49" s="30" t="s">
        <v>214</v>
      </c>
      <c r="D49" s="31">
        <v>34254</v>
      </c>
      <c r="E49" s="31">
        <v>40811</v>
      </c>
      <c r="F49" s="32">
        <v>4419.2200000000439</v>
      </c>
      <c r="G49" s="32">
        <v>2107605.1599999988</v>
      </c>
      <c r="H49" s="33">
        <v>31349.303239999983</v>
      </c>
    </row>
    <row r="50" spans="1:8" outlineLevel="2" x14ac:dyDescent="0.3">
      <c r="A50" s="29" t="s">
        <v>229</v>
      </c>
      <c r="B50" s="30" t="s">
        <v>44</v>
      </c>
      <c r="C50" s="30" t="s">
        <v>213</v>
      </c>
      <c r="D50" s="31">
        <v>27966</v>
      </c>
      <c r="E50" s="31">
        <v>32375</v>
      </c>
      <c r="F50" s="32">
        <v>4375.3100000000277</v>
      </c>
      <c r="G50" s="32">
        <v>2083253.2699999947</v>
      </c>
      <c r="H50" s="33">
        <v>32116.924179999987</v>
      </c>
    </row>
    <row r="51" spans="1:8" outlineLevel="2" x14ac:dyDescent="0.3">
      <c r="A51" s="29" t="s">
        <v>229</v>
      </c>
      <c r="B51" s="30" t="s">
        <v>45</v>
      </c>
      <c r="C51" s="30" t="s">
        <v>214</v>
      </c>
      <c r="D51" s="31">
        <v>14368</v>
      </c>
      <c r="E51" s="31">
        <v>17223</v>
      </c>
      <c r="F51" s="32">
        <v>2247.9599999999896</v>
      </c>
      <c r="G51" s="32">
        <v>1071772.2100000004</v>
      </c>
      <c r="H51" s="33">
        <v>15950.455500000016</v>
      </c>
    </row>
    <row r="52" spans="1:8" outlineLevel="2" x14ac:dyDescent="0.3">
      <c r="A52" s="29" t="s">
        <v>229</v>
      </c>
      <c r="B52" s="30" t="s">
        <v>45</v>
      </c>
      <c r="C52" s="30" t="s">
        <v>213</v>
      </c>
      <c r="D52" s="31">
        <v>11406</v>
      </c>
      <c r="E52" s="31">
        <v>13173</v>
      </c>
      <c r="F52" s="32">
        <v>2013.5499999999902</v>
      </c>
      <c r="G52" s="32">
        <v>960179.82000000065</v>
      </c>
      <c r="H52" s="33">
        <v>15221.443439999988</v>
      </c>
    </row>
    <row r="53" spans="1:8" outlineLevel="2" x14ac:dyDescent="0.3">
      <c r="A53" s="29" t="s">
        <v>229</v>
      </c>
      <c r="B53" s="30" t="s">
        <v>46</v>
      </c>
      <c r="C53" s="30" t="s">
        <v>214</v>
      </c>
      <c r="D53" s="31">
        <v>16015</v>
      </c>
      <c r="E53" s="31">
        <v>18763</v>
      </c>
      <c r="F53" s="32">
        <v>3088.4499999999953</v>
      </c>
      <c r="G53" s="32">
        <v>1462750.8199999994</v>
      </c>
      <c r="H53" s="33">
        <v>21828.725309999976</v>
      </c>
    </row>
    <row r="54" spans="1:8" outlineLevel="2" x14ac:dyDescent="0.3">
      <c r="A54" s="29" t="s">
        <v>229</v>
      </c>
      <c r="B54" s="30" t="s">
        <v>46</v>
      </c>
      <c r="C54" s="30" t="s">
        <v>213</v>
      </c>
      <c r="D54" s="31">
        <v>15821</v>
      </c>
      <c r="E54" s="31">
        <v>18099</v>
      </c>
      <c r="F54" s="32">
        <v>3616.2100000000105</v>
      </c>
      <c r="G54" s="32">
        <v>1708482.6999999983</v>
      </c>
      <c r="H54" s="33">
        <v>28234.167759999986</v>
      </c>
    </row>
    <row r="55" spans="1:8" outlineLevel="2" x14ac:dyDescent="0.3">
      <c r="A55" s="29" t="s">
        <v>229</v>
      </c>
      <c r="B55" s="30" t="s">
        <v>47</v>
      </c>
      <c r="C55" s="30" t="s">
        <v>214</v>
      </c>
      <c r="D55" s="31">
        <v>13714</v>
      </c>
      <c r="E55" s="31">
        <v>15667</v>
      </c>
      <c r="F55" s="32">
        <v>3621.5700000000011</v>
      </c>
      <c r="G55" s="32">
        <v>1706858.0700000019</v>
      </c>
      <c r="H55" s="33">
        <v>26230.918820000032</v>
      </c>
    </row>
    <row r="56" spans="1:8" outlineLevel="2" x14ac:dyDescent="0.3">
      <c r="A56" s="29" t="s">
        <v>229</v>
      </c>
      <c r="B56" s="30" t="s">
        <v>47</v>
      </c>
      <c r="C56" s="30" t="s">
        <v>213</v>
      </c>
      <c r="D56" s="31">
        <v>14975</v>
      </c>
      <c r="E56" s="31">
        <v>16670</v>
      </c>
      <c r="F56" s="32">
        <v>4790.1900000000151</v>
      </c>
      <c r="G56" s="32">
        <v>2269857.5700000017</v>
      </c>
      <c r="H56" s="33">
        <v>39908.068260000015</v>
      </c>
    </row>
    <row r="57" spans="1:8" outlineLevel="1" x14ac:dyDescent="0.3">
      <c r="A57" s="183" t="s">
        <v>263</v>
      </c>
      <c r="B57" s="36"/>
      <c r="C57" s="36"/>
      <c r="D57" s="37">
        <f>SUBTOTAL(9,D47:D56)</f>
        <v>158484</v>
      </c>
      <c r="E57" s="37">
        <f>SUBTOTAL(9,E47:E56)</f>
        <v>184360</v>
      </c>
      <c r="F57" s="38">
        <f>SUBTOTAL(9,F47:F56)</f>
        <v>29492.610000000066</v>
      </c>
      <c r="G57" s="38">
        <f>SUBTOTAL(9,G47:G56)</f>
        <v>13995720.589999996</v>
      </c>
      <c r="H57" s="39">
        <f>SUBTOTAL(9,H47:H56)</f>
        <v>220070.78485</v>
      </c>
    </row>
    <row r="58" spans="1:8" outlineLevel="2" x14ac:dyDescent="0.3">
      <c r="A58" s="34" t="s">
        <v>227</v>
      </c>
      <c r="B58" t="s">
        <v>43</v>
      </c>
      <c r="C58" t="s">
        <v>214</v>
      </c>
      <c r="D58" s="22">
        <v>5803</v>
      </c>
      <c r="E58" s="22">
        <v>6903</v>
      </c>
      <c r="F58" s="1">
        <v>677.43999999999858</v>
      </c>
      <c r="G58" s="1">
        <v>319675.68999999954</v>
      </c>
      <c r="H58" s="35">
        <v>4585.663160000001</v>
      </c>
    </row>
    <row r="59" spans="1:8" outlineLevel="2" x14ac:dyDescent="0.3">
      <c r="A59" s="34" t="s">
        <v>227</v>
      </c>
      <c r="B59" t="s">
        <v>43</v>
      </c>
      <c r="C59" t="s">
        <v>213</v>
      </c>
      <c r="D59" s="22">
        <v>4823</v>
      </c>
      <c r="E59" s="22">
        <v>5546</v>
      </c>
      <c r="F59" s="1">
        <v>668.88999999999908</v>
      </c>
      <c r="G59" s="1">
        <v>316290.02999999985</v>
      </c>
      <c r="H59" s="35">
        <v>4690.9223799999972</v>
      </c>
    </row>
    <row r="60" spans="1:8" outlineLevel="2" x14ac:dyDescent="0.3">
      <c r="A60" s="34" t="s">
        <v>227</v>
      </c>
      <c r="B60" t="s">
        <v>44</v>
      </c>
      <c r="C60" t="s">
        <v>214</v>
      </c>
      <c r="D60" s="22">
        <v>34433</v>
      </c>
      <c r="E60" s="22">
        <v>41080</v>
      </c>
      <c r="F60" s="1">
        <v>4183.7800000000352</v>
      </c>
      <c r="G60" s="1">
        <v>2002299.2100000032</v>
      </c>
      <c r="H60" s="35">
        <v>29307.332979999956</v>
      </c>
    </row>
    <row r="61" spans="1:8" outlineLevel="2" x14ac:dyDescent="0.3">
      <c r="A61" s="34" t="s">
        <v>227</v>
      </c>
      <c r="B61" t="s">
        <v>44</v>
      </c>
      <c r="C61" t="s">
        <v>213</v>
      </c>
      <c r="D61" s="22">
        <v>28025</v>
      </c>
      <c r="E61" s="22">
        <v>32605</v>
      </c>
      <c r="F61" s="1">
        <v>4131.4100000000299</v>
      </c>
      <c r="G61" s="1">
        <v>1975490.6400000004</v>
      </c>
      <c r="H61" s="35">
        <v>29980.775120000006</v>
      </c>
    </row>
    <row r="62" spans="1:8" outlineLevel="2" x14ac:dyDescent="0.3">
      <c r="A62" s="34" t="s">
        <v>227</v>
      </c>
      <c r="B62" t="s">
        <v>45</v>
      </c>
      <c r="C62" t="s">
        <v>214</v>
      </c>
      <c r="D62" s="22">
        <v>14317</v>
      </c>
      <c r="E62" s="22">
        <v>17240</v>
      </c>
      <c r="F62" s="1">
        <v>2100.2399999999934</v>
      </c>
      <c r="G62" s="1">
        <v>1003590.9700000004</v>
      </c>
      <c r="H62" s="35">
        <v>14676.267250000008</v>
      </c>
    </row>
    <row r="63" spans="1:8" outlineLevel="2" x14ac:dyDescent="0.3">
      <c r="A63" s="34" t="s">
        <v>227</v>
      </c>
      <c r="B63" t="s">
        <v>45</v>
      </c>
      <c r="C63" t="s">
        <v>213</v>
      </c>
      <c r="D63" s="22">
        <v>11259</v>
      </c>
      <c r="E63" s="22">
        <v>13036</v>
      </c>
      <c r="F63" s="1">
        <v>1859.8599999999913</v>
      </c>
      <c r="G63" s="1">
        <v>889093.30000000051</v>
      </c>
      <c r="H63" s="35">
        <v>13848.164180000005</v>
      </c>
    </row>
    <row r="64" spans="1:8" outlineLevel="2" x14ac:dyDescent="0.3">
      <c r="A64" s="34" t="s">
        <v>227</v>
      </c>
      <c r="B64" t="s">
        <v>46</v>
      </c>
      <c r="C64" t="s">
        <v>214</v>
      </c>
      <c r="D64" s="22">
        <v>15203</v>
      </c>
      <c r="E64" s="22">
        <v>17926</v>
      </c>
      <c r="F64" s="1">
        <v>2843.2999999999943</v>
      </c>
      <c r="G64" s="1">
        <v>1348793.5900000003</v>
      </c>
      <c r="H64" s="35">
        <v>19689.104609999988</v>
      </c>
    </row>
    <row r="65" spans="1:8" outlineLevel="2" x14ac:dyDescent="0.3">
      <c r="A65" s="34" t="s">
        <v>227</v>
      </c>
      <c r="B65" t="s">
        <v>46</v>
      </c>
      <c r="C65" t="s">
        <v>213</v>
      </c>
      <c r="D65" s="22">
        <v>15331</v>
      </c>
      <c r="E65" s="22">
        <v>17568</v>
      </c>
      <c r="F65" s="1">
        <v>3329.9200000000174</v>
      </c>
      <c r="G65" s="1">
        <v>1576465.449999999</v>
      </c>
      <c r="H65" s="35">
        <v>25071.444480000027</v>
      </c>
    </row>
    <row r="66" spans="1:8" outlineLevel="2" x14ac:dyDescent="0.3">
      <c r="A66" s="34" t="s">
        <v>227</v>
      </c>
      <c r="B66" t="s">
        <v>47</v>
      </c>
      <c r="C66" t="s">
        <v>214</v>
      </c>
      <c r="D66" s="22">
        <v>12596</v>
      </c>
      <c r="E66" s="22">
        <v>14339</v>
      </c>
      <c r="F66" s="1">
        <v>3209.1400000000058</v>
      </c>
      <c r="G66" s="1">
        <v>1513375.860000001</v>
      </c>
      <c r="H66" s="35">
        <v>22506.006439999954</v>
      </c>
    </row>
    <row r="67" spans="1:8" outlineLevel="2" x14ac:dyDescent="0.3">
      <c r="A67" s="34" t="s">
        <v>227</v>
      </c>
      <c r="B67" t="s">
        <v>47</v>
      </c>
      <c r="C67" t="s">
        <v>213</v>
      </c>
      <c r="D67" s="22">
        <v>13932</v>
      </c>
      <c r="E67" s="22">
        <v>15482</v>
      </c>
      <c r="F67" s="1">
        <v>4203.120000000009</v>
      </c>
      <c r="G67" s="1">
        <v>1989773.6600000001</v>
      </c>
      <c r="H67" s="35">
        <v>32847.865630000073</v>
      </c>
    </row>
    <row r="68" spans="1:8" outlineLevel="1" x14ac:dyDescent="0.3">
      <c r="A68" s="182" t="s">
        <v>228</v>
      </c>
      <c r="B68" s="40"/>
      <c r="C68" s="40"/>
      <c r="D68" s="41">
        <f>SUBTOTAL(9,D58:D67)</f>
        <v>155722</v>
      </c>
      <c r="E68" s="41">
        <f>SUBTOTAL(9,E58:E67)</f>
        <v>181725</v>
      </c>
      <c r="F68" s="42">
        <f>SUBTOTAL(9,F58:F67)</f>
        <v>27207.100000000075</v>
      </c>
      <c r="G68" s="42">
        <f>SUBTOTAL(9,G58:G67)</f>
        <v>12934848.400000006</v>
      </c>
      <c r="H68" s="43">
        <f>SUBTOTAL(9,H58:H67)</f>
        <v>197203.54623000004</v>
      </c>
    </row>
    <row r="69" spans="1:8" outlineLevel="2" x14ac:dyDescent="0.3">
      <c r="A69" s="29" t="s">
        <v>85</v>
      </c>
      <c r="B69" s="30" t="s">
        <v>43</v>
      </c>
      <c r="C69" s="30" t="s">
        <v>214</v>
      </c>
      <c r="D69" s="31">
        <v>5036</v>
      </c>
      <c r="E69" s="31">
        <v>6063</v>
      </c>
      <c r="F69" s="32">
        <v>601.13999999999817</v>
      </c>
      <c r="G69" s="32">
        <v>283366.03999999992</v>
      </c>
      <c r="H69" s="33">
        <v>4047.5059299999953</v>
      </c>
    </row>
    <row r="70" spans="1:8" outlineLevel="2" x14ac:dyDescent="0.3">
      <c r="A70" s="29" t="s">
        <v>85</v>
      </c>
      <c r="B70" s="30" t="s">
        <v>43</v>
      </c>
      <c r="C70" s="30" t="s">
        <v>213</v>
      </c>
      <c r="D70" s="31">
        <v>4389</v>
      </c>
      <c r="E70" s="31">
        <v>5034</v>
      </c>
      <c r="F70" s="32">
        <v>621.83999999999889</v>
      </c>
      <c r="G70" s="32">
        <v>293066.84999999998</v>
      </c>
      <c r="H70" s="33">
        <v>4272.887670000001</v>
      </c>
    </row>
    <row r="71" spans="1:8" outlineLevel="2" x14ac:dyDescent="0.3">
      <c r="A71" s="29" t="s">
        <v>85</v>
      </c>
      <c r="B71" s="30" t="s">
        <v>44</v>
      </c>
      <c r="C71" s="30" t="s">
        <v>214</v>
      </c>
      <c r="D71" s="31">
        <v>32862</v>
      </c>
      <c r="E71" s="31">
        <v>39305</v>
      </c>
      <c r="F71" s="32">
        <v>4100.0800000000363</v>
      </c>
      <c r="G71" s="32">
        <v>1952780.7700000026</v>
      </c>
      <c r="H71" s="33">
        <v>28470.999939999965</v>
      </c>
    </row>
    <row r="72" spans="1:8" outlineLevel="2" x14ac:dyDescent="0.3">
      <c r="A72" s="29" t="s">
        <v>85</v>
      </c>
      <c r="B72" s="30" t="s">
        <v>44</v>
      </c>
      <c r="C72" s="30" t="s">
        <v>213</v>
      </c>
      <c r="D72" s="31">
        <v>26288</v>
      </c>
      <c r="E72" s="31">
        <v>30578</v>
      </c>
      <c r="F72" s="32">
        <v>4064.7500000000282</v>
      </c>
      <c r="G72" s="32">
        <v>1935083.7599999991</v>
      </c>
      <c r="H72" s="33">
        <v>29117.842949999998</v>
      </c>
    </row>
    <row r="73" spans="1:8" outlineLevel="2" x14ac:dyDescent="0.3">
      <c r="A73" s="29" t="s">
        <v>85</v>
      </c>
      <c r="B73" s="30" t="s">
        <v>45</v>
      </c>
      <c r="C73" s="30" t="s">
        <v>214</v>
      </c>
      <c r="D73" s="31">
        <v>13540</v>
      </c>
      <c r="E73" s="31">
        <v>16341</v>
      </c>
      <c r="F73" s="32">
        <v>2092.2999999999915</v>
      </c>
      <c r="G73" s="32">
        <v>993975.13999999827</v>
      </c>
      <c r="H73" s="33">
        <v>14502.48756999997</v>
      </c>
    </row>
    <row r="74" spans="1:8" outlineLevel="2" x14ac:dyDescent="0.3">
      <c r="A74" s="29" t="s">
        <v>85</v>
      </c>
      <c r="B74" s="30" t="s">
        <v>45</v>
      </c>
      <c r="C74" s="30" t="s">
        <v>213</v>
      </c>
      <c r="D74" s="31">
        <v>10682</v>
      </c>
      <c r="E74" s="31">
        <v>12465</v>
      </c>
      <c r="F74" s="32">
        <v>1866.4899999999934</v>
      </c>
      <c r="G74" s="32">
        <v>887109.99999999988</v>
      </c>
      <c r="H74" s="33">
        <v>13701.549339999983</v>
      </c>
    </row>
    <row r="75" spans="1:8" outlineLevel="2" x14ac:dyDescent="0.3">
      <c r="A75" s="29" t="s">
        <v>85</v>
      </c>
      <c r="B75" s="30" t="s">
        <v>46</v>
      </c>
      <c r="C75" s="30" t="s">
        <v>214</v>
      </c>
      <c r="D75" s="31">
        <v>14670</v>
      </c>
      <c r="E75" s="31">
        <v>17425</v>
      </c>
      <c r="F75" s="32">
        <v>2869.6699999999987</v>
      </c>
      <c r="G75" s="32">
        <v>1356653.6800000009</v>
      </c>
      <c r="H75" s="33">
        <v>19715.862330000018</v>
      </c>
    </row>
    <row r="76" spans="1:8" outlineLevel="2" x14ac:dyDescent="0.3">
      <c r="A76" s="29" t="s">
        <v>85</v>
      </c>
      <c r="B76" s="30" t="s">
        <v>46</v>
      </c>
      <c r="C76" s="30" t="s">
        <v>213</v>
      </c>
      <c r="D76" s="31">
        <v>14542</v>
      </c>
      <c r="E76" s="31">
        <v>16803</v>
      </c>
      <c r="F76" s="32">
        <v>3371.3800000000087</v>
      </c>
      <c r="G76" s="32">
        <v>1590144.0999999968</v>
      </c>
      <c r="H76" s="33">
        <v>25040.180339999974</v>
      </c>
    </row>
    <row r="77" spans="1:8" outlineLevel="2" x14ac:dyDescent="0.3">
      <c r="A77" s="29" t="s">
        <v>85</v>
      </c>
      <c r="B77" s="30" t="s">
        <v>47</v>
      </c>
      <c r="C77" s="30" t="s">
        <v>214</v>
      </c>
      <c r="D77" s="31">
        <v>11917</v>
      </c>
      <c r="E77" s="31">
        <v>13694</v>
      </c>
      <c r="F77" s="32">
        <v>3072.3300000000058</v>
      </c>
      <c r="G77" s="32">
        <v>1440229.8000000026</v>
      </c>
      <c r="H77" s="33">
        <v>21207.909659999954</v>
      </c>
    </row>
    <row r="78" spans="1:8" outlineLevel="2" x14ac:dyDescent="0.3">
      <c r="A78" s="29" t="s">
        <v>85</v>
      </c>
      <c r="B78" s="30" t="s">
        <v>47</v>
      </c>
      <c r="C78" s="30" t="s">
        <v>213</v>
      </c>
      <c r="D78" s="31">
        <v>12993</v>
      </c>
      <c r="E78" s="31">
        <v>14546</v>
      </c>
      <c r="F78" s="32">
        <v>4149.5800000000072</v>
      </c>
      <c r="G78" s="32">
        <v>1959349.86</v>
      </c>
      <c r="H78" s="33">
        <v>31951.725340000012</v>
      </c>
    </row>
    <row r="79" spans="1:8" outlineLevel="1" x14ac:dyDescent="0.3">
      <c r="A79" s="183" t="s">
        <v>121</v>
      </c>
      <c r="B79" s="36"/>
      <c r="C79" s="36"/>
      <c r="D79" s="37">
        <f>SUBTOTAL(9,D69:D78)</f>
        <v>146919</v>
      </c>
      <c r="E79" s="37">
        <f>SUBTOTAL(9,E69:E78)</f>
        <v>172254</v>
      </c>
      <c r="F79" s="38">
        <f>SUBTOTAL(9,F69:F78)</f>
        <v>26809.560000000063</v>
      </c>
      <c r="G79" s="38">
        <f>SUBTOTAL(9,G69:G78)</f>
        <v>12691760</v>
      </c>
      <c r="H79" s="39">
        <f>SUBTOTAL(9,H69:H78)</f>
        <v>192028.95106999984</v>
      </c>
    </row>
    <row r="80" spans="1:8" outlineLevel="2" x14ac:dyDescent="0.3">
      <c r="A80" s="34" t="s">
        <v>122</v>
      </c>
      <c r="B80" t="s">
        <v>43</v>
      </c>
      <c r="C80" t="s">
        <v>214</v>
      </c>
      <c r="D80" s="22">
        <v>4812</v>
      </c>
      <c r="E80" s="22">
        <v>5661</v>
      </c>
      <c r="F80" s="1">
        <v>548.10999999999888</v>
      </c>
      <c r="G80" s="1">
        <v>257547.48999999993</v>
      </c>
      <c r="H80" s="35">
        <v>3625.152480000002</v>
      </c>
    </row>
    <row r="81" spans="1:8" outlineLevel="2" x14ac:dyDescent="0.3">
      <c r="A81" s="34" t="s">
        <v>122</v>
      </c>
      <c r="B81" t="s">
        <v>43</v>
      </c>
      <c r="C81" t="s">
        <v>213</v>
      </c>
      <c r="D81" s="22">
        <v>4074</v>
      </c>
      <c r="E81" s="22">
        <v>4637</v>
      </c>
      <c r="F81" s="1">
        <v>579.90999999999849</v>
      </c>
      <c r="G81" s="1">
        <v>273770.07000000007</v>
      </c>
      <c r="H81" s="35">
        <v>3917.9124000000002</v>
      </c>
    </row>
    <row r="82" spans="1:8" outlineLevel="2" x14ac:dyDescent="0.3">
      <c r="A82" s="34" t="s">
        <v>122</v>
      </c>
      <c r="B82" t="s">
        <v>44</v>
      </c>
      <c r="C82" t="s">
        <v>214</v>
      </c>
      <c r="D82" s="22">
        <v>30129</v>
      </c>
      <c r="E82" s="22">
        <v>35643</v>
      </c>
      <c r="F82" s="1">
        <v>3588.130000000026</v>
      </c>
      <c r="G82" s="1">
        <v>1703049.6400000025</v>
      </c>
      <c r="H82" s="35">
        <v>24361.900459999935</v>
      </c>
    </row>
    <row r="83" spans="1:8" outlineLevel="2" x14ac:dyDescent="0.3">
      <c r="A83" s="34" t="s">
        <v>122</v>
      </c>
      <c r="B83" t="s">
        <v>44</v>
      </c>
      <c r="C83" t="s">
        <v>213</v>
      </c>
      <c r="D83" s="22">
        <v>23581</v>
      </c>
      <c r="E83" s="22">
        <v>27136</v>
      </c>
      <c r="F83" s="1">
        <v>3496.4400000000205</v>
      </c>
      <c r="G83" s="1">
        <v>1660664.28</v>
      </c>
      <c r="H83" s="35">
        <v>24556.900620000015</v>
      </c>
    </row>
    <row r="84" spans="1:8" outlineLevel="2" x14ac:dyDescent="0.3">
      <c r="A84" s="34" t="s">
        <v>122</v>
      </c>
      <c r="B84" t="s">
        <v>45</v>
      </c>
      <c r="C84" t="s">
        <v>214</v>
      </c>
      <c r="D84" s="22">
        <v>12202</v>
      </c>
      <c r="E84" s="22">
        <v>14592</v>
      </c>
      <c r="F84" s="1">
        <v>1797.9199999999894</v>
      </c>
      <c r="G84" s="1">
        <v>853248.94999999949</v>
      </c>
      <c r="H84" s="35">
        <v>12225.988159999979</v>
      </c>
    </row>
    <row r="85" spans="1:8" outlineLevel="2" x14ac:dyDescent="0.3">
      <c r="A85" s="34" t="s">
        <v>122</v>
      </c>
      <c r="B85" t="s">
        <v>45</v>
      </c>
      <c r="C85" t="s">
        <v>213</v>
      </c>
      <c r="D85" s="22">
        <v>9445</v>
      </c>
      <c r="E85" s="22">
        <v>10979</v>
      </c>
      <c r="F85" s="1">
        <v>1584.2599999999898</v>
      </c>
      <c r="G85" s="1">
        <v>751311.17999999924</v>
      </c>
      <c r="H85" s="35">
        <v>11424.79789</v>
      </c>
    </row>
    <row r="86" spans="1:8" outlineLevel="2" x14ac:dyDescent="0.3">
      <c r="A86" s="34" t="s">
        <v>122</v>
      </c>
      <c r="B86" t="s">
        <v>46</v>
      </c>
      <c r="C86" t="s">
        <v>214</v>
      </c>
      <c r="D86" s="22">
        <v>13373</v>
      </c>
      <c r="E86" s="22">
        <v>15824</v>
      </c>
      <c r="F86" s="1">
        <v>2470.5999999999917</v>
      </c>
      <c r="G86" s="1">
        <v>1165754.1399999997</v>
      </c>
      <c r="H86" s="35">
        <v>16642.872049999987</v>
      </c>
    </row>
    <row r="87" spans="1:8" outlineLevel="2" x14ac:dyDescent="0.3">
      <c r="A87" s="34" t="s">
        <v>122</v>
      </c>
      <c r="B87" t="s">
        <v>46</v>
      </c>
      <c r="C87" t="s">
        <v>213</v>
      </c>
      <c r="D87" s="22">
        <v>12569</v>
      </c>
      <c r="E87" s="22">
        <v>14442</v>
      </c>
      <c r="F87" s="1">
        <v>2745.6999999999921</v>
      </c>
      <c r="G87" s="1">
        <v>1291429.6500000013</v>
      </c>
      <c r="H87" s="35">
        <v>19835.130869999961</v>
      </c>
    </row>
    <row r="88" spans="1:8" outlineLevel="2" x14ac:dyDescent="0.3">
      <c r="A88" s="34" t="s">
        <v>122</v>
      </c>
      <c r="B88" t="s">
        <v>47</v>
      </c>
      <c r="C88" t="s">
        <v>214</v>
      </c>
      <c r="D88" s="22">
        <v>10626</v>
      </c>
      <c r="E88" s="22">
        <v>12151</v>
      </c>
      <c r="F88" s="1">
        <v>2626.659999999998</v>
      </c>
      <c r="G88" s="1">
        <v>1229731.54</v>
      </c>
      <c r="H88" s="35">
        <v>17836.966140000004</v>
      </c>
    </row>
    <row r="89" spans="1:8" outlineLevel="2" x14ac:dyDescent="0.3">
      <c r="A89" s="34" t="s">
        <v>122</v>
      </c>
      <c r="B89" t="s">
        <v>47</v>
      </c>
      <c r="C89" t="s">
        <v>213</v>
      </c>
      <c r="D89" s="22">
        <v>10538</v>
      </c>
      <c r="E89" s="22">
        <v>11775</v>
      </c>
      <c r="F89" s="1">
        <v>3091.0999999999972</v>
      </c>
      <c r="G89" s="1">
        <v>1452459.280000001</v>
      </c>
      <c r="H89" s="35">
        <v>23090.147009999968</v>
      </c>
    </row>
    <row r="90" spans="1:8" outlineLevel="1" x14ac:dyDescent="0.3">
      <c r="A90" s="182" t="s">
        <v>123</v>
      </c>
      <c r="B90" s="40"/>
      <c r="C90" s="40"/>
      <c r="D90" s="41">
        <f>SUBTOTAL(9,D80:D89)</f>
        <v>131349</v>
      </c>
      <c r="E90" s="41">
        <f>SUBTOTAL(9,E80:E89)</f>
        <v>152840</v>
      </c>
      <c r="F90" s="42">
        <f>SUBTOTAL(9,F80:F89)</f>
        <v>22528.83</v>
      </c>
      <c r="G90" s="42">
        <f>SUBTOTAL(9,G80:G89)</f>
        <v>10638966.220000003</v>
      </c>
      <c r="H90" s="43">
        <f>SUBTOTAL(9,H80:H89)</f>
        <v>157517.76807999983</v>
      </c>
    </row>
    <row r="91" spans="1:8" outlineLevel="2" x14ac:dyDescent="0.3">
      <c r="A91" s="29" t="s">
        <v>230</v>
      </c>
      <c r="B91" s="30" t="s">
        <v>43</v>
      </c>
      <c r="C91" s="30" t="s">
        <v>214</v>
      </c>
      <c r="D91" s="31">
        <v>5146</v>
      </c>
      <c r="E91" s="31">
        <v>6079</v>
      </c>
      <c r="F91" s="32">
        <v>636.81999999999869</v>
      </c>
      <c r="G91" s="32">
        <v>300751.79999999976</v>
      </c>
      <c r="H91" s="33">
        <v>4176.3552300000047</v>
      </c>
    </row>
    <row r="92" spans="1:8" outlineLevel="2" x14ac:dyDescent="0.3">
      <c r="A92" s="29" t="s">
        <v>230</v>
      </c>
      <c r="B92" s="30" t="s">
        <v>43</v>
      </c>
      <c r="C92" s="30" t="s">
        <v>213</v>
      </c>
      <c r="D92" s="31">
        <v>4361</v>
      </c>
      <c r="E92" s="31">
        <v>5076</v>
      </c>
      <c r="F92" s="32">
        <v>675.4099999999986</v>
      </c>
      <c r="G92" s="32">
        <v>321377.93000000017</v>
      </c>
      <c r="H92" s="33">
        <v>4553.2511100000029</v>
      </c>
    </row>
    <row r="93" spans="1:8" outlineLevel="2" x14ac:dyDescent="0.3">
      <c r="A93" s="29" t="s">
        <v>230</v>
      </c>
      <c r="B93" s="30" t="s">
        <v>44</v>
      </c>
      <c r="C93" s="30" t="s">
        <v>214</v>
      </c>
      <c r="D93" s="31">
        <v>31324</v>
      </c>
      <c r="E93" s="31">
        <v>37326</v>
      </c>
      <c r="F93" s="32">
        <v>4057.9500000000207</v>
      </c>
      <c r="G93" s="32">
        <v>1931193.5200000014</v>
      </c>
      <c r="H93" s="33">
        <v>27349.871609999922</v>
      </c>
    </row>
    <row r="94" spans="1:8" outlineLevel="2" x14ac:dyDescent="0.3">
      <c r="A94" s="29" t="s">
        <v>230</v>
      </c>
      <c r="B94" s="30" t="s">
        <v>44</v>
      </c>
      <c r="C94" s="30" t="s">
        <v>213</v>
      </c>
      <c r="D94" s="31">
        <v>24538</v>
      </c>
      <c r="E94" s="31">
        <v>28583</v>
      </c>
      <c r="F94" s="32">
        <v>4024.2600000000252</v>
      </c>
      <c r="G94" s="32">
        <v>1920140.7800000012</v>
      </c>
      <c r="H94" s="33">
        <v>28179.227710000065</v>
      </c>
    </row>
    <row r="95" spans="1:8" outlineLevel="2" x14ac:dyDescent="0.3">
      <c r="A95" s="29" t="s">
        <v>230</v>
      </c>
      <c r="B95" s="30" t="s">
        <v>45</v>
      </c>
      <c r="C95" s="30" t="s">
        <v>214</v>
      </c>
      <c r="D95" s="31">
        <v>12486</v>
      </c>
      <c r="E95" s="31">
        <v>15038</v>
      </c>
      <c r="F95" s="32">
        <v>1989.3399999999872</v>
      </c>
      <c r="G95" s="32">
        <v>945666.61999999976</v>
      </c>
      <c r="H95" s="33">
        <v>13406.15579999998</v>
      </c>
    </row>
    <row r="96" spans="1:8" outlineLevel="2" x14ac:dyDescent="0.3">
      <c r="A96" s="29" t="s">
        <v>230</v>
      </c>
      <c r="B96" s="30" t="s">
        <v>45</v>
      </c>
      <c r="C96" s="30" t="s">
        <v>213</v>
      </c>
      <c r="D96" s="31">
        <v>9659</v>
      </c>
      <c r="E96" s="31">
        <v>11285</v>
      </c>
      <c r="F96" s="32">
        <v>1804.9699999999941</v>
      </c>
      <c r="G96" s="32">
        <v>858278.9300000004</v>
      </c>
      <c r="H96" s="33">
        <v>12948.288810000013</v>
      </c>
    </row>
    <row r="97" spans="1:8" outlineLevel="2" x14ac:dyDescent="0.3">
      <c r="A97" s="29" t="s">
        <v>230</v>
      </c>
      <c r="B97" s="30" t="s">
        <v>46</v>
      </c>
      <c r="C97" s="30" t="s">
        <v>214</v>
      </c>
      <c r="D97" s="31">
        <v>13137</v>
      </c>
      <c r="E97" s="31">
        <v>15558</v>
      </c>
      <c r="F97" s="32">
        <v>2612.1699999999951</v>
      </c>
      <c r="G97" s="32">
        <v>1234267.1300000011</v>
      </c>
      <c r="H97" s="33">
        <v>17285.088540000004</v>
      </c>
    </row>
    <row r="98" spans="1:8" outlineLevel="2" x14ac:dyDescent="0.3">
      <c r="A98" s="29" t="s">
        <v>230</v>
      </c>
      <c r="B98" s="30" t="s">
        <v>46</v>
      </c>
      <c r="C98" s="30" t="s">
        <v>213</v>
      </c>
      <c r="D98" s="31">
        <v>11684</v>
      </c>
      <c r="E98" s="31">
        <v>13412</v>
      </c>
      <c r="F98" s="32">
        <v>2686.4499999999935</v>
      </c>
      <c r="G98" s="32">
        <v>1268495.1299999999</v>
      </c>
      <c r="H98" s="33">
        <v>18791.120459999966</v>
      </c>
    </row>
    <row r="99" spans="1:8" outlineLevel="2" x14ac:dyDescent="0.3">
      <c r="A99" s="29" t="s">
        <v>230</v>
      </c>
      <c r="B99" s="30" t="s">
        <v>47</v>
      </c>
      <c r="C99" s="30" t="s">
        <v>214</v>
      </c>
      <c r="D99" s="31">
        <v>9919</v>
      </c>
      <c r="E99" s="31">
        <v>11364</v>
      </c>
      <c r="F99" s="32">
        <v>2552.1599999999985</v>
      </c>
      <c r="G99" s="32">
        <v>1195280.9900000005</v>
      </c>
      <c r="H99" s="33">
        <v>16999.830650000007</v>
      </c>
    </row>
    <row r="100" spans="1:8" outlineLevel="2" x14ac:dyDescent="0.3">
      <c r="A100" s="29" t="s">
        <v>230</v>
      </c>
      <c r="B100" s="30" t="s">
        <v>47</v>
      </c>
      <c r="C100" s="30" t="s">
        <v>213</v>
      </c>
      <c r="D100" s="31">
        <v>8672</v>
      </c>
      <c r="E100" s="31">
        <v>9677</v>
      </c>
      <c r="F100" s="32">
        <v>2639.9999999999995</v>
      </c>
      <c r="G100" s="32">
        <v>1243359.0899999996</v>
      </c>
      <c r="H100" s="33">
        <v>19072.593709999997</v>
      </c>
    </row>
    <row r="101" spans="1:8" outlineLevel="1" x14ac:dyDescent="0.3">
      <c r="A101" s="183" t="s">
        <v>264</v>
      </c>
      <c r="B101" s="36"/>
      <c r="C101" s="36"/>
      <c r="D101" s="37">
        <f>SUBTOTAL(9,D91:D100)</f>
        <v>130926</v>
      </c>
      <c r="E101" s="37">
        <f>SUBTOTAL(9,E91:E100)</f>
        <v>153398</v>
      </c>
      <c r="F101" s="38">
        <f>SUBTOTAL(9,F91:F100)</f>
        <v>23679.530000000013</v>
      </c>
      <c r="G101" s="38">
        <f>SUBTOTAL(9,G91:G100)</f>
        <v>11218811.920000004</v>
      </c>
      <c r="H101" s="39">
        <f>SUBTOTAL(9,H91:H100)</f>
        <v>162761.78362999993</v>
      </c>
    </row>
    <row r="102" spans="1:8" outlineLevel="2" x14ac:dyDescent="0.3">
      <c r="A102" s="34" t="s">
        <v>231</v>
      </c>
      <c r="B102" t="s">
        <v>43</v>
      </c>
      <c r="C102" t="s">
        <v>214</v>
      </c>
      <c r="D102" s="22">
        <v>5642</v>
      </c>
      <c r="E102" s="22">
        <v>6710</v>
      </c>
      <c r="F102" s="1">
        <v>668.49999999999943</v>
      </c>
      <c r="G102" s="1">
        <v>317447.45000000013</v>
      </c>
      <c r="H102" s="35">
        <v>4328.239700000001</v>
      </c>
    </row>
    <row r="103" spans="1:8" outlineLevel="2" x14ac:dyDescent="0.3">
      <c r="A103" s="34" t="s">
        <v>231</v>
      </c>
      <c r="B103" t="s">
        <v>43</v>
      </c>
      <c r="C103" t="s">
        <v>213</v>
      </c>
      <c r="D103" s="22">
        <v>4637</v>
      </c>
      <c r="E103" s="22">
        <v>5431</v>
      </c>
      <c r="F103" s="1">
        <v>668.77999999999872</v>
      </c>
      <c r="G103" s="1">
        <v>318664.56999999995</v>
      </c>
      <c r="H103" s="35">
        <v>4474.7670600000001</v>
      </c>
    </row>
    <row r="104" spans="1:8" outlineLevel="2" x14ac:dyDescent="0.3">
      <c r="A104" s="34" t="s">
        <v>231</v>
      </c>
      <c r="B104" t="s">
        <v>44</v>
      </c>
      <c r="C104" t="s">
        <v>214</v>
      </c>
      <c r="D104" s="22">
        <v>31723</v>
      </c>
      <c r="E104" s="22">
        <v>38193</v>
      </c>
      <c r="F104" s="1">
        <v>3987.2200000000335</v>
      </c>
      <c r="G104" s="1">
        <v>1903187.6200000027</v>
      </c>
      <c r="H104" s="35">
        <v>26566.223789999985</v>
      </c>
    </row>
    <row r="105" spans="1:8" outlineLevel="2" x14ac:dyDescent="0.3">
      <c r="A105" s="34" t="s">
        <v>231</v>
      </c>
      <c r="B105" t="s">
        <v>44</v>
      </c>
      <c r="C105" t="s">
        <v>213</v>
      </c>
      <c r="D105" s="22">
        <v>25188</v>
      </c>
      <c r="E105" s="22">
        <v>29463</v>
      </c>
      <c r="F105" s="1">
        <v>3919.200000000013</v>
      </c>
      <c r="G105" s="1">
        <v>1874672.7500000026</v>
      </c>
      <c r="H105" s="35">
        <v>27071.360859999982</v>
      </c>
    </row>
    <row r="106" spans="1:8" outlineLevel="2" x14ac:dyDescent="0.3">
      <c r="A106" s="34" t="s">
        <v>231</v>
      </c>
      <c r="B106" t="s">
        <v>45</v>
      </c>
      <c r="C106" t="s">
        <v>214</v>
      </c>
      <c r="D106" s="22">
        <v>12231</v>
      </c>
      <c r="E106" s="22">
        <v>14792</v>
      </c>
      <c r="F106" s="1">
        <v>1866.8199999999874</v>
      </c>
      <c r="G106" s="1">
        <v>891200.45999999915</v>
      </c>
      <c r="H106" s="35">
        <v>12426.359299999955</v>
      </c>
    </row>
    <row r="107" spans="1:8" outlineLevel="2" x14ac:dyDescent="0.3">
      <c r="A107" s="34" t="s">
        <v>231</v>
      </c>
      <c r="B107" t="s">
        <v>45</v>
      </c>
      <c r="C107" t="s">
        <v>213</v>
      </c>
      <c r="D107" s="22">
        <v>9588</v>
      </c>
      <c r="E107" s="22">
        <v>11290</v>
      </c>
      <c r="F107" s="1">
        <v>1653.5299999999929</v>
      </c>
      <c r="G107" s="1">
        <v>791754.13999999943</v>
      </c>
      <c r="H107" s="35">
        <v>11733.631350000012</v>
      </c>
    </row>
    <row r="108" spans="1:8" outlineLevel="2" x14ac:dyDescent="0.3">
      <c r="A108" s="34" t="s">
        <v>231</v>
      </c>
      <c r="B108" t="s">
        <v>46</v>
      </c>
      <c r="C108" t="s">
        <v>214</v>
      </c>
      <c r="D108" s="22">
        <v>12453</v>
      </c>
      <c r="E108" s="22">
        <v>14810</v>
      </c>
      <c r="F108" s="1">
        <v>2382.2899999999909</v>
      </c>
      <c r="G108" s="1">
        <v>1128931.5800000017</v>
      </c>
      <c r="H108" s="35">
        <v>15550.561799999974</v>
      </c>
    </row>
    <row r="109" spans="1:8" outlineLevel="2" x14ac:dyDescent="0.3">
      <c r="A109" s="34" t="s">
        <v>231</v>
      </c>
      <c r="B109" t="s">
        <v>46</v>
      </c>
      <c r="C109" t="s">
        <v>213</v>
      </c>
      <c r="D109" s="22">
        <v>11199</v>
      </c>
      <c r="E109" s="22">
        <v>12883</v>
      </c>
      <c r="F109" s="1">
        <v>2498.9399999999914</v>
      </c>
      <c r="G109" s="1">
        <v>1186196.4099999999</v>
      </c>
      <c r="H109" s="35">
        <v>17208.874479999977</v>
      </c>
    </row>
    <row r="110" spans="1:8" outlineLevel="2" x14ac:dyDescent="0.3">
      <c r="A110" s="34" t="s">
        <v>231</v>
      </c>
      <c r="B110" t="s">
        <v>47</v>
      </c>
      <c r="C110" t="s">
        <v>214</v>
      </c>
      <c r="D110" s="22">
        <v>9029</v>
      </c>
      <c r="E110" s="22">
        <v>10246</v>
      </c>
      <c r="F110" s="1">
        <v>2310.4199999999992</v>
      </c>
      <c r="G110" s="1">
        <v>1082612.5100000007</v>
      </c>
      <c r="H110" s="35">
        <v>14968.221040000004</v>
      </c>
    </row>
    <row r="111" spans="1:8" outlineLevel="2" x14ac:dyDescent="0.3">
      <c r="A111" s="34" t="s">
        <v>231</v>
      </c>
      <c r="B111" t="s">
        <v>47</v>
      </c>
      <c r="C111" t="s">
        <v>213</v>
      </c>
      <c r="D111" s="22">
        <v>7976</v>
      </c>
      <c r="E111" s="22">
        <v>8898</v>
      </c>
      <c r="F111" s="1">
        <v>2382.9299999999953</v>
      </c>
      <c r="G111" s="1">
        <v>1120252.6900000004</v>
      </c>
      <c r="H111" s="35">
        <v>16533.37981999998</v>
      </c>
    </row>
    <row r="112" spans="1:8" outlineLevel="1" x14ac:dyDescent="0.3">
      <c r="A112" s="182" t="s">
        <v>265</v>
      </c>
      <c r="B112" s="40"/>
      <c r="C112" s="40"/>
      <c r="D112" s="41">
        <f>SUBTOTAL(9,D102:D111)</f>
        <v>129666</v>
      </c>
      <c r="E112" s="41">
        <f>SUBTOTAL(9,E102:E111)</f>
        <v>152716</v>
      </c>
      <c r="F112" s="42">
        <f>SUBTOTAL(9,F102:F111)</f>
        <v>22338.63</v>
      </c>
      <c r="G112" s="42">
        <f>SUBTOTAL(9,G102:G111)</f>
        <v>10614920.180000007</v>
      </c>
      <c r="H112" s="43">
        <f>SUBTOTAL(9,H102:H111)</f>
        <v>150861.61919999984</v>
      </c>
    </row>
    <row r="113" spans="1:8" outlineLevel="2" x14ac:dyDescent="0.3">
      <c r="A113" s="29" t="s">
        <v>232</v>
      </c>
      <c r="B113" s="30" t="s">
        <v>43</v>
      </c>
      <c r="C113" s="30" t="s">
        <v>214</v>
      </c>
      <c r="D113" s="31">
        <v>4729</v>
      </c>
      <c r="E113" s="31">
        <v>5631</v>
      </c>
      <c r="F113" s="32">
        <v>576.50999999999829</v>
      </c>
      <c r="G113" s="32">
        <v>272671.15000000008</v>
      </c>
      <c r="H113" s="33">
        <v>3682.2003400000035</v>
      </c>
    </row>
    <row r="114" spans="1:8" outlineLevel="2" x14ac:dyDescent="0.3">
      <c r="A114" s="29" t="s">
        <v>232</v>
      </c>
      <c r="B114" s="30" t="s">
        <v>43</v>
      </c>
      <c r="C114" s="30" t="s">
        <v>213</v>
      </c>
      <c r="D114" s="31">
        <v>4045</v>
      </c>
      <c r="E114" s="31">
        <v>4751</v>
      </c>
      <c r="F114" s="32">
        <v>606.469999999999</v>
      </c>
      <c r="G114" s="32">
        <v>289500.08000000019</v>
      </c>
      <c r="H114" s="33">
        <v>4016.2304399999989</v>
      </c>
    </row>
    <row r="115" spans="1:8" outlineLevel="2" x14ac:dyDescent="0.3">
      <c r="A115" s="29" t="s">
        <v>232</v>
      </c>
      <c r="B115" s="30" t="s">
        <v>44</v>
      </c>
      <c r="C115" s="30" t="s">
        <v>214</v>
      </c>
      <c r="D115" s="31">
        <v>29488</v>
      </c>
      <c r="E115" s="31">
        <v>35511</v>
      </c>
      <c r="F115" s="32">
        <v>3729.2000000000126</v>
      </c>
      <c r="G115" s="32">
        <v>1778932.320000001</v>
      </c>
      <c r="H115" s="33">
        <v>24667.376859999942</v>
      </c>
    </row>
    <row r="116" spans="1:8" outlineLevel="2" x14ac:dyDescent="0.3">
      <c r="A116" s="29" t="s">
        <v>232</v>
      </c>
      <c r="B116" s="30" t="s">
        <v>44</v>
      </c>
      <c r="C116" s="30" t="s">
        <v>213</v>
      </c>
      <c r="D116" s="31">
        <v>23478</v>
      </c>
      <c r="E116" s="31">
        <v>27607</v>
      </c>
      <c r="F116" s="32">
        <v>3730.2100000000237</v>
      </c>
      <c r="G116" s="32">
        <v>1783562.9599999986</v>
      </c>
      <c r="H116" s="33">
        <v>25531.730879999926</v>
      </c>
    </row>
    <row r="117" spans="1:8" outlineLevel="2" x14ac:dyDescent="0.3">
      <c r="A117" s="29" t="s">
        <v>232</v>
      </c>
      <c r="B117" s="30" t="s">
        <v>45</v>
      </c>
      <c r="C117" s="30" t="s">
        <v>214</v>
      </c>
      <c r="D117" s="31">
        <v>11388</v>
      </c>
      <c r="E117" s="31">
        <v>13740</v>
      </c>
      <c r="F117" s="32">
        <v>1786.0699999999924</v>
      </c>
      <c r="G117" s="32">
        <v>852861.70999999926</v>
      </c>
      <c r="H117" s="33">
        <v>11827.426320000015</v>
      </c>
    </row>
    <row r="118" spans="1:8" outlineLevel="2" x14ac:dyDescent="0.3">
      <c r="A118" s="29" t="s">
        <v>232</v>
      </c>
      <c r="B118" s="30" t="s">
        <v>45</v>
      </c>
      <c r="C118" s="30" t="s">
        <v>213</v>
      </c>
      <c r="D118" s="31">
        <v>8931</v>
      </c>
      <c r="E118" s="31">
        <v>10519</v>
      </c>
      <c r="F118" s="32">
        <v>1615.9099999999946</v>
      </c>
      <c r="G118" s="32">
        <v>771306.7499999993</v>
      </c>
      <c r="H118" s="33">
        <v>11334.671909999983</v>
      </c>
    </row>
    <row r="119" spans="1:8" outlineLevel="2" x14ac:dyDescent="0.3">
      <c r="A119" s="29" t="s">
        <v>232</v>
      </c>
      <c r="B119" s="30" t="s">
        <v>46</v>
      </c>
      <c r="C119" s="30" t="s">
        <v>214</v>
      </c>
      <c r="D119" s="31">
        <v>11712</v>
      </c>
      <c r="E119" s="31">
        <v>13970</v>
      </c>
      <c r="F119" s="32">
        <v>2311.0399999999936</v>
      </c>
      <c r="G119" s="32">
        <v>1095162.9400000009</v>
      </c>
      <c r="H119" s="33">
        <v>14932.564729999995</v>
      </c>
    </row>
    <row r="120" spans="1:8" outlineLevel="2" x14ac:dyDescent="0.3">
      <c r="A120" s="29" t="s">
        <v>232</v>
      </c>
      <c r="B120" s="30" t="s">
        <v>46</v>
      </c>
      <c r="C120" s="30" t="s">
        <v>213</v>
      </c>
      <c r="D120" s="31">
        <v>10719</v>
      </c>
      <c r="E120" s="31">
        <v>12384</v>
      </c>
      <c r="F120" s="32">
        <v>2465.6899999999896</v>
      </c>
      <c r="G120" s="32">
        <v>1169142.9500000018</v>
      </c>
      <c r="H120" s="33">
        <v>16839.033180000028</v>
      </c>
    </row>
    <row r="121" spans="1:8" outlineLevel="2" x14ac:dyDescent="0.3">
      <c r="A121" s="29" t="s">
        <v>232</v>
      </c>
      <c r="B121" s="30" t="s">
        <v>47</v>
      </c>
      <c r="C121" s="30" t="s">
        <v>214</v>
      </c>
      <c r="D121" s="31">
        <v>8347</v>
      </c>
      <c r="E121" s="31">
        <v>9563</v>
      </c>
      <c r="F121" s="32">
        <v>2141.2299999999996</v>
      </c>
      <c r="G121" s="32">
        <v>1003423.849999999</v>
      </c>
      <c r="H121" s="33">
        <v>13740.131420000007</v>
      </c>
    </row>
    <row r="122" spans="1:8" outlineLevel="2" x14ac:dyDescent="0.3">
      <c r="A122" s="29" t="s">
        <v>232</v>
      </c>
      <c r="B122" s="30" t="s">
        <v>47</v>
      </c>
      <c r="C122" s="30" t="s">
        <v>213</v>
      </c>
      <c r="D122" s="31">
        <v>7440</v>
      </c>
      <c r="E122" s="31">
        <v>8350</v>
      </c>
      <c r="F122" s="32">
        <v>2255.5399999999959</v>
      </c>
      <c r="G122" s="32">
        <v>1062200.3599999999</v>
      </c>
      <c r="H122" s="33">
        <v>15501.545359999987</v>
      </c>
    </row>
    <row r="123" spans="1:8" outlineLevel="1" x14ac:dyDescent="0.3">
      <c r="A123" s="183" t="s">
        <v>266</v>
      </c>
      <c r="B123" s="36"/>
      <c r="C123" s="36"/>
      <c r="D123" s="37">
        <f>SUBTOTAL(9,D113:D122)</f>
        <v>120277</v>
      </c>
      <c r="E123" s="37">
        <f>SUBTOTAL(9,E113:E122)</f>
        <v>142026</v>
      </c>
      <c r="F123" s="38">
        <f>SUBTOTAL(9,F113:F122)</f>
        <v>21217.87</v>
      </c>
      <c r="G123" s="38">
        <f>SUBTOTAL(9,G113:G122)</f>
        <v>10078765.069999998</v>
      </c>
      <c r="H123" s="39">
        <f>SUBTOTAL(9,H113:H122)</f>
        <v>142072.91143999988</v>
      </c>
    </row>
    <row r="124" spans="1:8" outlineLevel="2" x14ac:dyDescent="0.3">
      <c r="A124" s="34" t="s">
        <v>233</v>
      </c>
      <c r="B124" t="s">
        <v>43</v>
      </c>
      <c r="C124" t="s">
        <v>214</v>
      </c>
      <c r="D124" s="22">
        <v>4322</v>
      </c>
      <c r="E124" s="22">
        <v>5051</v>
      </c>
      <c r="F124" s="1">
        <v>476.78999999999894</v>
      </c>
      <c r="G124" s="1">
        <v>225353.92</v>
      </c>
      <c r="H124" s="35">
        <v>2993.4589699999992</v>
      </c>
    </row>
    <row r="125" spans="1:8" outlineLevel="2" x14ac:dyDescent="0.3">
      <c r="A125" s="34" t="s">
        <v>233</v>
      </c>
      <c r="B125" t="s">
        <v>43</v>
      </c>
      <c r="C125" t="s">
        <v>213</v>
      </c>
      <c r="D125" s="22">
        <v>3656</v>
      </c>
      <c r="E125" s="22">
        <v>4206</v>
      </c>
      <c r="F125" s="1">
        <v>492.48999999999916</v>
      </c>
      <c r="G125" s="1">
        <v>233274.16999999993</v>
      </c>
      <c r="H125" s="35">
        <v>3169.5323700000004</v>
      </c>
    </row>
    <row r="126" spans="1:8" outlineLevel="2" x14ac:dyDescent="0.3">
      <c r="A126" s="34" t="s">
        <v>233</v>
      </c>
      <c r="B126" t="s">
        <v>44</v>
      </c>
      <c r="C126" t="s">
        <v>214</v>
      </c>
      <c r="D126" s="22">
        <v>26305</v>
      </c>
      <c r="E126" s="22">
        <v>30819</v>
      </c>
      <c r="F126" s="1">
        <v>3089.77000000002</v>
      </c>
      <c r="G126" s="1">
        <v>1467441.1900000018</v>
      </c>
      <c r="H126" s="35">
        <v>19971.402639999986</v>
      </c>
    </row>
    <row r="127" spans="1:8" outlineLevel="2" x14ac:dyDescent="0.3">
      <c r="A127" s="34" t="s">
        <v>233</v>
      </c>
      <c r="B127" t="s">
        <v>44</v>
      </c>
      <c r="C127" t="s">
        <v>213</v>
      </c>
      <c r="D127" s="22">
        <v>20648</v>
      </c>
      <c r="E127" s="22">
        <v>23799</v>
      </c>
      <c r="F127" s="1">
        <v>3112.2000000000212</v>
      </c>
      <c r="G127" s="1">
        <v>1480275.4700000023</v>
      </c>
      <c r="H127" s="35">
        <v>20894.09896999993</v>
      </c>
    </row>
    <row r="128" spans="1:8" outlineLevel="2" x14ac:dyDescent="0.3">
      <c r="A128" s="34" t="s">
        <v>233</v>
      </c>
      <c r="B128" t="s">
        <v>45</v>
      </c>
      <c r="C128" t="s">
        <v>214</v>
      </c>
      <c r="D128" s="22">
        <v>10012</v>
      </c>
      <c r="E128" s="22">
        <v>11855</v>
      </c>
      <c r="F128" s="1">
        <v>1440.2699999999918</v>
      </c>
      <c r="G128" s="1">
        <v>683628.61999999965</v>
      </c>
      <c r="H128" s="35">
        <v>9318.3987999999899</v>
      </c>
    </row>
    <row r="129" spans="1:8" outlineLevel="2" x14ac:dyDescent="0.3">
      <c r="A129" s="34" t="s">
        <v>233</v>
      </c>
      <c r="B129" t="s">
        <v>45</v>
      </c>
      <c r="C129" t="s">
        <v>213</v>
      </c>
      <c r="D129" s="22">
        <v>7929</v>
      </c>
      <c r="E129" s="22">
        <v>9176</v>
      </c>
      <c r="F129" s="1">
        <v>1327.9599999999973</v>
      </c>
      <c r="G129" s="1">
        <v>631717.71000000078</v>
      </c>
      <c r="H129" s="35">
        <v>9123.657879999997</v>
      </c>
    </row>
    <row r="130" spans="1:8" outlineLevel="2" x14ac:dyDescent="0.3">
      <c r="A130" s="34" t="s">
        <v>233</v>
      </c>
      <c r="B130" t="s">
        <v>46</v>
      </c>
      <c r="C130" t="s">
        <v>214</v>
      </c>
      <c r="D130" s="22">
        <v>10479</v>
      </c>
      <c r="E130" s="22">
        <v>12279</v>
      </c>
      <c r="F130" s="1">
        <v>1875.5499999999872</v>
      </c>
      <c r="G130" s="1">
        <v>886970.08999999845</v>
      </c>
      <c r="H130" s="35">
        <v>11874.226180000007</v>
      </c>
    </row>
    <row r="131" spans="1:8" outlineLevel="2" x14ac:dyDescent="0.3">
      <c r="A131" s="34" t="s">
        <v>233</v>
      </c>
      <c r="B131" t="s">
        <v>46</v>
      </c>
      <c r="C131" t="s">
        <v>213</v>
      </c>
      <c r="D131" s="22">
        <v>9373</v>
      </c>
      <c r="E131" s="22">
        <v>10675</v>
      </c>
      <c r="F131" s="1">
        <v>2004.0499999999947</v>
      </c>
      <c r="G131" s="1">
        <v>948147.6599999998</v>
      </c>
      <c r="H131" s="35">
        <v>13446.029069999984</v>
      </c>
    </row>
    <row r="132" spans="1:8" outlineLevel="2" x14ac:dyDescent="0.3">
      <c r="A132" s="34" t="s">
        <v>233</v>
      </c>
      <c r="B132" t="s">
        <v>47</v>
      </c>
      <c r="C132" t="s">
        <v>214</v>
      </c>
      <c r="D132" s="22">
        <v>7223</v>
      </c>
      <c r="E132" s="22">
        <v>8195</v>
      </c>
      <c r="F132" s="1">
        <v>1708.1799999999967</v>
      </c>
      <c r="G132" s="1">
        <v>799597.20999999903</v>
      </c>
      <c r="H132" s="35">
        <v>10803.485000000013</v>
      </c>
    </row>
    <row r="133" spans="1:8" outlineLevel="2" x14ac:dyDescent="0.3">
      <c r="A133" s="34" t="s">
        <v>233</v>
      </c>
      <c r="B133" t="s">
        <v>47</v>
      </c>
      <c r="C133" t="s">
        <v>213</v>
      </c>
      <c r="D133" s="22">
        <v>6514</v>
      </c>
      <c r="E133" s="22">
        <v>7240</v>
      </c>
      <c r="F133" s="1">
        <v>1830.7499999999957</v>
      </c>
      <c r="G133" s="1">
        <v>862229.64999999967</v>
      </c>
      <c r="H133" s="35">
        <v>12419.64770000002</v>
      </c>
    </row>
    <row r="134" spans="1:8" outlineLevel="1" x14ac:dyDescent="0.3">
      <c r="A134" s="182" t="s">
        <v>267</v>
      </c>
      <c r="B134" s="40"/>
      <c r="C134" s="40"/>
      <c r="D134" s="41">
        <f>SUBTOTAL(9,D124:D133)</f>
        <v>106461</v>
      </c>
      <c r="E134" s="41">
        <f>SUBTOTAL(9,E124:E133)</f>
        <v>123295</v>
      </c>
      <c r="F134" s="42">
        <f>SUBTOTAL(9,F124:F133)</f>
        <v>17358.010000000002</v>
      </c>
      <c r="G134" s="42">
        <f>SUBTOTAL(9,G124:G133)</f>
        <v>8218635.6900000004</v>
      </c>
      <c r="H134" s="43">
        <f>SUBTOTAL(9,H124:H133)</f>
        <v>114013.93757999993</v>
      </c>
    </row>
    <row r="135" spans="1:8" outlineLevel="2" x14ac:dyDescent="0.3">
      <c r="A135" s="29" t="s">
        <v>234</v>
      </c>
      <c r="B135" s="30" t="s">
        <v>43</v>
      </c>
      <c r="C135" s="30" t="s">
        <v>214</v>
      </c>
      <c r="D135" s="31">
        <v>4658</v>
      </c>
      <c r="E135" s="31">
        <v>5525</v>
      </c>
      <c r="F135" s="32">
        <v>566.54999999999836</v>
      </c>
      <c r="G135" s="32">
        <v>268916.25999999966</v>
      </c>
      <c r="H135" s="33">
        <v>3526.9373199999977</v>
      </c>
    </row>
    <row r="136" spans="1:8" outlineLevel="2" x14ac:dyDescent="0.3">
      <c r="A136" s="29" t="s">
        <v>234</v>
      </c>
      <c r="B136" s="30" t="s">
        <v>43</v>
      </c>
      <c r="C136" s="30" t="s">
        <v>213</v>
      </c>
      <c r="D136" s="31">
        <v>3880</v>
      </c>
      <c r="E136" s="31">
        <v>4506</v>
      </c>
      <c r="F136" s="32">
        <v>565.46999999999878</v>
      </c>
      <c r="G136" s="32">
        <v>265381.40000000014</v>
      </c>
      <c r="H136" s="33">
        <v>3558.4717699999997</v>
      </c>
    </row>
    <row r="137" spans="1:8" outlineLevel="2" x14ac:dyDescent="0.3">
      <c r="A137" s="29" t="s">
        <v>234</v>
      </c>
      <c r="B137" s="30" t="s">
        <v>44</v>
      </c>
      <c r="C137" s="30" t="s">
        <v>214</v>
      </c>
      <c r="D137" s="31">
        <v>27424</v>
      </c>
      <c r="E137" s="31">
        <v>32579</v>
      </c>
      <c r="F137" s="32">
        <v>3502.3200000000238</v>
      </c>
      <c r="G137" s="32">
        <v>1666300.6100000027</v>
      </c>
      <c r="H137" s="33">
        <v>22409.055859999909</v>
      </c>
    </row>
    <row r="138" spans="1:8" outlineLevel="2" x14ac:dyDescent="0.3">
      <c r="A138" s="29" t="s">
        <v>234</v>
      </c>
      <c r="B138" s="30" t="s">
        <v>44</v>
      </c>
      <c r="C138" s="30" t="s">
        <v>213</v>
      </c>
      <c r="D138" s="31">
        <v>21467</v>
      </c>
      <c r="E138" s="31">
        <v>24951</v>
      </c>
      <c r="F138" s="32">
        <v>3468.870000000014</v>
      </c>
      <c r="G138" s="32">
        <v>1656573.5099999993</v>
      </c>
      <c r="H138" s="33">
        <v>23099.692520000033</v>
      </c>
    </row>
    <row r="139" spans="1:8" outlineLevel="2" x14ac:dyDescent="0.3">
      <c r="A139" s="29" t="s">
        <v>234</v>
      </c>
      <c r="B139" s="30" t="s">
        <v>45</v>
      </c>
      <c r="C139" s="30" t="s">
        <v>214</v>
      </c>
      <c r="D139" s="31">
        <v>10217</v>
      </c>
      <c r="E139" s="31">
        <v>12245</v>
      </c>
      <c r="F139" s="32">
        <v>1602.4499999999944</v>
      </c>
      <c r="G139" s="32">
        <v>762901.53999999969</v>
      </c>
      <c r="H139" s="33">
        <v>10318.568409999996</v>
      </c>
    </row>
    <row r="140" spans="1:8" outlineLevel="2" x14ac:dyDescent="0.3">
      <c r="A140" s="29" t="s">
        <v>234</v>
      </c>
      <c r="B140" s="30" t="s">
        <v>45</v>
      </c>
      <c r="C140" s="30" t="s">
        <v>213</v>
      </c>
      <c r="D140" s="31">
        <v>8020</v>
      </c>
      <c r="E140" s="31">
        <v>9387</v>
      </c>
      <c r="F140" s="32">
        <v>1457.7199999999957</v>
      </c>
      <c r="G140" s="32">
        <v>697685.0900000002</v>
      </c>
      <c r="H140" s="33">
        <v>9994.7490099999923</v>
      </c>
    </row>
    <row r="141" spans="1:8" outlineLevel="2" x14ac:dyDescent="0.3">
      <c r="A141" s="29" t="s">
        <v>234</v>
      </c>
      <c r="B141" s="30" t="s">
        <v>46</v>
      </c>
      <c r="C141" s="30" t="s">
        <v>214</v>
      </c>
      <c r="D141" s="31">
        <v>10345</v>
      </c>
      <c r="E141" s="31">
        <v>12099</v>
      </c>
      <c r="F141" s="32">
        <v>1955.8199999999902</v>
      </c>
      <c r="G141" s="32">
        <v>925513.2299999994</v>
      </c>
      <c r="H141" s="33">
        <v>12290.594189999969</v>
      </c>
    </row>
    <row r="142" spans="1:8" outlineLevel="2" x14ac:dyDescent="0.3">
      <c r="A142" s="29" t="s">
        <v>234</v>
      </c>
      <c r="B142" s="30" t="s">
        <v>46</v>
      </c>
      <c r="C142" s="30" t="s">
        <v>213</v>
      </c>
      <c r="D142" s="31">
        <v>9229</v>
      </c>
      <c r="E142" s="31">
        <v>10593</v>
      </c>
      <c r="F142" s="32">
        <v>2070.589999999992</v>
      </c>
      <c r="G142" s="32">
        <v>980640.2100000002</v>
      </c>
      <c r="H142" s="33">
        <v>13949.777059999984</v>
      </c>
    </row>
    <row r="143" spans="1:8" outlineLevel="2" x14ac:dyDescent="0.3">
      <c r="A143" s="29" t="s">
        <v>234</v>
      </c>
      <c r="B143" s="30" t="s">
        <v>47</v>
      </c>
      <c r="C143" s="30" t="s">
        <v>214</v>
      </c>
      <c r="D143" s="31">
        <v>6791</v>
      </c>
      <c r="E143" s="31">
        <v>7707</v>
      </c>
      <c r="F143" s="32">
        <v>1692.5299999999972</v>
      </c>
      <c r="G143" s="32">
        <v>792652.82</v>
      </c>
      <c r="H143" s="33">
        <v>10670.27336999999</v>
      </c>
    </row>
    <row r="144" spans="1:8" outlineLevel="2" x14ac:dyDescent="0.3">
      <c r="A144" s="29" t="s">
        <v>234</v>
      </c>
      <c r="B144" s="30" t="s">
        <v>47</v>
      </c>
      <c r="C144" s="30" t="s">
        <v>213</v>
      </c>
      <c r="D144" s="31">
        <v>6168</v>
      </c>
      <c r="E144" s="31">
        <v>6846</v>
      </c>
      <c r="F144" s="32">
        <v>1813.059999999997</v>
      </c>
      <c r="G144" s="32">
        <v>855676.15999999992</v>
      </c>
      <c r="H144" s="33">
        <v>12349.217899999994</v>
      </c>
    </row>
    <row r="145" spans="1:8" outlineLevel="1" x14ac:dyDescent="0.3">
      <c r="A145" s="183" t="s">
        <v>268</v>
      </c>
      <c r="B145" s="36"/>
      <c r="C145" s="36"/>
      <c r="D145" s="37">
        <f>SUBTOTAL(9,D135:D144)</f>
        <v>108199</v>
      </c>
      <c r="E145" s="37">
        <f>SUBTOTAL(9,E135:E144)</f>
        <v>126438</v>
      </c>
      <c r="F145" s="38">
        <f>SUBTOTAL(9,F135:F144)</f>
        <v>18695.380000000005</v>
      </c>
      <c r="G145" s="38">
        <f>SUBTOTAL(9,G135:G144)</f>
        <v>8872240.8300000001</v>
      </c>
      <c r="H145" s="39">
        <f>SUBTOTAL(9,H135:H144)</f>
        <v>122167.33740999986</v>
      </c>
    </row>
    <row r="146" spans="1:8" outlineLevel="2" x14ac:dyDescent="0.3">
      <c r="A146" s="34" t="s">
        <v>235</v>
      </c>
      <c r="B146" t="s">
        <v>43</v>
      </c>
      <c r="C146" t="s">
        <v>214</v>
      </c>
      <c r="D146" s="22">
        <v>5299</v>
      </c>
      <c r="E146" s="22">
        <v>6241</v>
      </c>
      <c r="F146" s="1">
        <v>617.77999999999895</v>
      </c>
      <c r="G146" s="1">
        <v>295526.39999999991</v>
      </c>
      <c r="H146" s="35">
        <v>3811.9849900000017</v>
      </c>
    </row>
    <row r="147" spans="1:8" outlineLevel="2" x14ac:dyDescent="0.3">
      <c r="A147" s="34" t="s">
        <v>235</v>
      </c>
      <c r="B147" t="s">
        <v>43</v>
      </c>
      <c r="C147" t="s">
        <v>213</v>
      </c>
      <c r="D147" s="22">
        <v>4306</v>
      </c>
      <c r="E147" s="22">
        <v>5017</v>
      </c>
      <c r="F147" s="1">
        <v>599.29999999999836</v>
      </c>
      <c r="G147" s="1">
        <v>286615.8200000003</v>
      </c>
      <c r="H147" s="35">
        <v>3793.1643100000047</v>
      </c>
    </row>
    <row r="148" spans="1:8" outlineLevel="2" x14ac:dyDescent="0.3">
      <c r="A148" s="34" t="s">
        <v>235</v>
      </c>
      <c r="B148" t="s">
        <v>44</v>
      </c>
      <c r="C148" t="s">
        <v>214</v>
      </c>
      <c r="D148" s="22">
        <v>28029</v>
      </c>
      <c r="E148" s="22">
        <v>33713</v>
      </c>
      <c r="F148" s="1">
        <v>3455.1100000000142</v>
      </c>
      <c r="G148" s="1">
        <v>1657039.0300000005</v>
      </c>
      <c r="H148" s="35">
        <v>21888.266519999965</v>
      </c>
    </row>
    <row r="149" spans="1:8" outlineLevel="2" x14ac:dyDescent="0.3">
      <c r="A149" s="34" t="s">
        <v>235</v>
      </c>
      <c r="B149" t="s">
        <v>44</v>
      </c>
      <c r="C149" t="s">
        <v>213</v>
      </c>
      <c r="D149" s="22">
        <v>22070</v>
      </c>
      <c r="E149" s="22">
        <v>25761</v>
      </c>
      <c r="F149" s="1">
        <v>3365.3600000000083</v>
      </c>
      <c r="G149" s="1">
        <v>1619572.9200000011</v>
      </c>
      <c r="H149" s="35">
        <v>22200.852369999986</v>
      </c>
    </row>
    <row r="150" spans="1:8" outlineLevel="2" x14ac:dyDescent="0.3">
      <c r="A150" s="34" t="s">
        <v>235</v>
      </c>
      <c r="B150" t="s">
        <v>45</v>
      </c>
      <c r="C150" t="s">
        <v>214</v>
      </c>
      <c r="D150" s="22">
        <v>10120</v>
      </c>
      <c r="E150" s="22">
        <v>12192</v>
      </c>
      <c r="F150" s="1">
        <v>1473.4199999999935</v>
      </c>
      <c r="G150" s="1">
        <v>708783.0399999998</v>
      </c>
      <c r="H150" s="35">
        <v>9418.3452100000031</v>
      </c>
    </row>
    <row r="151" spans="1:8" outlineLevel="2" x14ac:dyDescent="0.3">
      <c r="A151" s="34" t="s">
        <v>235</v>
      </c>
      <c r="B151" t="s">
        <v>45</v>
      </c>
      <c r="C151" t="s">
        <v>213</v>
      </c>
      <c r="D151" s="22">
        <v>8050</v>
      </c>
      <c r="E151" s="22">
        <v>9457</v>
      </c>
      <c r="F151" s="1">
        <v>1391.9599999999962</v>
      </c>
      <c r="G151" s="1">
        <v>670477.87999999931</v>
      </c>
      <c r="H151" s="35">
        <v>9442.1344500000087</v>
      </c>
    </row>
    <row r="152" spans="1:8" outlineLevel="2" x14ac:dyDescent="0.3">
      <c r="A152" s="34" t="s">
        <v>235</v>
      </c>
      <c r="B152" t="s">
        <v>46</v>
      </c>
      <c r="C152" t="s">
        <v>214</v>
      </c>
      <c r="D152" s="22">
        <v>9704</v>
      </c>
      <c r="E152" s="22">
        <v>11400</v>
      </c>
      <c r="F152" s="1">
        <v>1786.7199999999912</v>
      </c>
      <c r="G152" s="1">
        <v>852539.40999999957</v>
      </c>
      <c r="H152" s="35">
        <v>11103.955119999971</v>
      </c>
    </row>
    <row r="153" spans="1:8" outlineLevel="2" x14ac:dyDescent="0.3">
      <c r="A153" s="34" t="s">
        <v>235</v>
      </c>
      <c r="B153" t="s">
        <v>46</v>
      </c>
      <c r="C153" t="s">
        <v>213</v>
      </c>
      <c r="D153" s="22">
        <v>9122</v>
      </c>
      <c r="E153" s="22">
        <v>10489</v>
      </c>
      <c r="F153" s="1">
        <v>1959.5499999999913</v>
      </c>
      <c r="G153" s="1">
        <v>932690.46999999986</v>
      </c>
      <c r="H153" s="35">
        <v>12959.393939999978</v>
      </c>
    </row>
    <row r="154" spans="1:8" outlineLevel="2" x14ac:dyDescent="0.3">
      <c r="A154" s="34" t="s">
        <v>235</v>
      </c>
      <c r="B154" t="s">
        <v>47</v>
      </c>
      <c r="C154" t="s">
        <v>214</v>
      </c>
      <c r="D154" s="22">
        <v>6219</v>
      </c>
      <c r="E154" s="22">
        <v>7034</v>
      </c>
      <c r="F154" s="1">
        <v>1542.749999999998</v>
      </c>
      <c r="G154" s="1">
        <v>725436.81999999972</v>
      </c>
      <c r="H154" s="35">
        <v>9511.5754899999902</v>
      </c>
    </row>
    <row r="155" spans="1:8" outlineLevel="2" x14ac:dyDescent="0.3">
      <c r="A155" s="34" t="s">
        <v>235</v>
      </c>
      <c r="B155" t="s">
        <v>47</v>
      </c>
      <c r="C155" t="s">
        <v>213</v>
      </c>
      <c r="D155" s="22">
        <v>5811</v>
      </c>
      <c r="E155" s="22">
        <v>6456</v>
      </c>
      <c r="F155" s="1">
        <v>1667.7800000000004</v>
      </c>
      <c r="G155" s="1">
        <v>790055.75999999989</v>
      </c>
      <c r="H155" s="35">
        <v>11010.145850000026</v>
      </c>
    </row>
    <row r="156" spans="1:8" outlineLevel="1" x14ac:dyDescent="0.3">
      <c r="A156" s="182" t="s">
        <v>276</v>
      </c>
      <c r="B156" s="40"/>
      <c r="C156" s="40"/>
      <c r="D156" s="41">
        <f>SUBTOTAL(9,D146:D155)</f>
        <v>108730</v>
      </c>
      <c r="E156" s="41">
        <f>SUBTOTAL(9,E146:E155)</f>
        <v>127760</v>
      </c>
      <c r="F156" s="42">
        <f>SUBTOTAL(9,F146:F155)</f>
        <v>17859.729999999989</v>
      </c>
      <c r="G156" s="42">
        <f>SUBTOTAL(9,G146:G155)</f>
        <v>8538737.5499999989</v>
      </c>
      <c r="H156" s="43">
        <f>SUBTOTAL(9,H146:H155)</f>
        <v>115139.81824999994</v>
      </c>
    </row>
    <row r="157" spans="1:8" outlineLevel="2" x14ac:dyDescent="0.3">
      <c r="A157" s="29" t="s">
        <v>236</v>
      </c>
      <c r="B157" s="30" t="s">
        <v>43</v>
      </c>
      <c r="C157" s="30" t="s">
        <v>214</v>
      </c>
      <c r="D157" s="31">
        <v>4520</v>
      </c>
      <c r="E157" s="31">
        <v>5469</v>
      </c>
      <c r="F157" s="32">
        <v>536.04999999999905</v>
      </c>
      <c r="G157" s="32">
        <v>255097.66000000012</v>
      </c>
      <c r="H157" s="33">
        <v>3249.2166200000001</v>
      </c>
    </row>
    <row r="158" spans="1:8" outlineLevel="2" x14ac:dyDescent="0.3">
      <c r="A158" s="29" t="s">
        <v>236</v>
      </c>
      <c r="B158" s="30" t="s">
        <v>43</v>
      </c>
      <c r="C158" s="30" t="s">
        <v>213</v>
      </c>
      <c r="D158" s="31">
        <v>3874</v>
      </c>
      <c r="E158" s="31">
        <v>4541</v>
      </c>
      <c r="F158" s="32">
        <v>551.1099999999999</v>
      </c>
      <c r="G158" s="32">
        <v>262291.27999999991</v>
      </c>
      <c r="H158" s="33">
        <v>3424.0089799999964</v>
      </c>
    </row>
    <row r="159" spans="1:8" outlineLevel="2" x14ac:dyDescent="0.3">
      <c r="A159" s="29" t="s">
        <v>236</v>
      </c>
      <c r="B159" s="30" t="s">
        <v>44</v>
      </c>
      <c r="C159" s="30" t="s">
        <v>214</v>
      </c>
      <c r="D159" s="31">
        <v>25246</v>
      </c>
      <c r="E159" s="31">
        <v>30306</v>
      </c>
      <c r="F159" s="32">
        <v>3207.3800000000069</v>
      </c>
      <c r="G159" s="32">
        <v>1529873.7400000016</v>
      </c>
      <c r="H159" s="33">
        <v>19965.936870000023</v>
      </c>
    </row>
    <row r="160" spans="1:8" outlineLevel="2" x14ac:dyDescent="0.3">
      <c r="A160" s="29" t="s">
        <v>236</v>
      </c>
      <c r="B160" s="30" t="s">
        <v>44</v>
      </c>
      <c r="C160" s="30" t="s">
        <v>213</v>
      </c>
      <c r="D160" s="31">
        <v>20083</v>
      </c>
      <c r="E160" s="31">
        <v>23456</v>
      </c>
      <c r="F160" s="32">
        <v>3156.0000000000191</v>
      </c>
      <c r="G160" s="32">
        <v>1509032.3099999963</v>
      </c>
      <c r="H160" s="33">
        <v>20385.98172999997</v>
      </c>
    </row>
    <row r="161" spans="1:8" outlineLevel="2" x14ac:dyDescent="0.3">
      <c r="A161" s="29" t="s">
        <v>236</v>
      </c>
      <c r="B161" s="30" t="s">
        <v>45</v>
      </c>
      <c r="C161" s="30" t="s">
        <v>214</v>
      </c>
      <c r="D161" s="31">
        <v>8977</v>
      </c>
      <c r="E161" s="31">
        <v>10749</v>
      </c>
      <c r="F161" s="32">
        <v>1375.1999999999939</v>
      </c>
      <c r="G161" s="32">
        <v>657282.19999999995</v>
      </c>
      <c r="H161" s="33">
        <v>8654.9774199999883</v>
      </c>
    </row>
    <row r="162" spans="1:8" outlineLevel="2" x14ac:dyDescent="0.3">
      <c r="A162" s="29" t="s">
        <v>236</v>
      </c>
      <c r="B162" s="30" t="s">
        <v>45</v>
      </c>
      <c r="C162" s="30" t="s">
        <v>213</v>
      </c>
      <c r="D162" s="31">
        <v>7449</v>
      </c>
      <c r="E162" s="31">
        <v>8852</v>
      </c>
      <c r="F162" s="32">
        <v>1329.1699999999964</v>
      </c>
      <c r="G162" s="32">
        <v>635985.68999999936</v>
      </c>
      <c r="H162" s="33">
        <v>8842.7482900000068</v>
      </c>
    </row>
    <row r="163" spans="1:8" outlineLevel="2" x14ac:dyDescent="0.3">
      <c r="A163" s="29" t="s">
        <v>236</v>
      </c>
      <c r="B163" s="30" t="s">
        <v>46</v>
      </c>
      <c r="C163" s="30" t="s">
        <v>214</v>
      </c>
      <c r="D163" s="31">
        <v>8936</v>
      </c>
      <c r="E163" s="31">
        <v>10441</v>
      </c>
      <c r="F163" s="32">
        <v>1732.9599999999939</v>
      </c>
      <c r="G163" s="32">
        <v>821570.84999999986</v>
      </c>
      <c r="H163" s="33">
        <v>10544.976980000003</v>
      </c>
    </row>
    <row r="164" spans="1:8" outlineLevel="2" x14ac:dyDescent="0.3">
      <c r="A164" s="29" t="s">
        <v>236</v>
      </c>
      <c r="B164" s="30" t="s">
        <v>46</v>
      </c>
      <c r="C164" s="30" t="s">
        <v>213</v>
      </c>
      <c r="D164" s="31">
        <v>8436</v>
      </c>
      <c r="E164" s="31">
        <v>9707</v>
      </c>
      <c r="F164" s="32">
        <v>1898.4999999999964</v>
      </c>
      <c r="G164" s="32">
        <v>899951.62999999977</v>
      </c>
      <c r="H164" s="33">
        <v>12303.54537000002</v>
      </c>
    </row>
    <row r="165" spans="1:8" outlineLevel="2" x14ac:dyDescent="0.3">
      <c r="A165" s="29" t="s">
        <v>236</v>
      </c>
      <c r="B165" s="30" t="s">
        <v>47</v>
      </c>
      <c r="C165" s="30" t="s">
        <v>214</v>
      </c>
      <c r="D165" s="31">
        <v>5615</v>
      </c>
      <c r="E165" s="31">
        <v>6351</v>
      </c>
      <c r="F165" s="32">
        <v>1409.2099999999989</v>
      </c>
      <c r="G165" s="32">
        <v>663331.13000000024</v>
      </c>
      <c r="H165" s="33">
        <v>8540.699889999998</v>
      </c>
    </row>
    <row r="166" spans="1:8" outlineLevel="2" x14ac:dyDescent="0.3">
      <c r="A166" s="29" t="s">
        <v>236</v>
      </c>
      <c r="B166" s="30" t="s">
        <v>47</v>
      </c>
      <c r="C166" s="30" t="s">
        <v>213</v>
      </c>
      <c r="D166" s="31">
        <v>5328</v>
      </c>
      <c r="E166" s="31">
        <v>5976</v>
      </c>
      <c r="F166" s="32">
        <v>1562.2699999999995</v>
      </c>
      <c r="G166" s="32">
        <v>737040.76999999955</v>
      </c>
      <c r="H166" s="33">
        <v>10114.089499999993</v>
      </c>
    </row>
    <row r="167" spans="1:8" outlineLevel="1" x14ac:dyDescent="0.3">
      <c r="A167" s="183" t="s">
        <v>278</v>
      </c>
      <c r="B167" s="36"/>
      <c r="C167" s="36"/>
      <c r="D167" s="37">
        <f>SUBTOTAL(9,D157:D166)</f>
        <v>98464</v>
      </c>
      <c r="E167" s="37">
        <f>SUBTOTAL(9,E157:E166)</f>
        <v>115848</v>
      </c>
      <c r="F167" s="38">
        <f>SUBTOTAL(9,F157:F166)</f>
        <v>16757.850000000006</v>
      </c>
      <c r="G167" s="38">
        <f>SUBTOTAL(9,G157:G166)</f>
        <v>7971457.2599999961</v>
      </c>
      <c r="H167" s="39">
        <f>SUBTOTAL(9,H157:H166)</f>
        <v>106026.18165</v>
      </c>
    </row>
    <row r="168" spans="1:8" outlineLevel="2" x14ac:dyDescent="0.3">
      <c r="A168" s="34" t="s">
        <v>237</v>
      </c>
      <c r="B168" t="s">
        <v>43</v>
      </c>
      <c r="C168" t="s">
        <v>214</v>
      </c>
      <c r="D168" s="22">
        <v>3928</v>
      </c>
      <c r="E168" s="22">
        <v>4563</v>
      </c>
      <c r="F168" s="1">
        <v>428.56999999999931</v>
      </c>
      <c r="G168" s="1">
        <v>202440.36999999997</v>
      </c>
      <c r="H168" s="35">
        <v>2510.388759999998</v>
      </c>
    </row>
    <row r="169" spans="1:8" outlineLevel="2" x14ac:dyDescent="0.3">
      <c r="A169" s="34" t="s">
        <v>237</v>
      </c>
      <c r="B169" t="s">
        <v>43</v>
      </c>
      <c r="C169" t="s">
        <v>213</v>
      </c>
      <c r="D169" s="22">
        <v>3252</v>
      </c>
      <c r="E169" s="22">
        <v>3702</v>
      </c>
      <c r="F169" s="1">
        <v>446.53999999999945</v>
      </c>
      <c r="G169" s="1">
        <v>208761.13999999996</v>
      </c>
      <c r="H169" s="35">
        <v>2648.9318100000019</v>
      </c>
    </row>
    <row r="170" spans="1:8" outlineLevel="2" x14ac:dyDescent="0.3">
      <c r="A170" s="34" t="s">
        <v>237</v>
      </c>
      <c r="B170" t="s">
        <v>44</v>
      </c>
      <c r="C170" t="s">
        <v>214</v>
      </c>
      <c r="D170" s="22">
        <v>20982</v>
      </c>
      <c r="E170" s="22">
        <v>24478</v>
      </c>
      <c r="F170" s="1">
        <v>2476.6799999999876</v>
      </c>
      <c r="G170" s="1">
        <v>1169315.1299999987</v>
      </c>
      <c r="H170" s="35">
        <v>14887.952879999981</v>
      </c>
    </row>
    <row r="171" spans="1:8" outlineLevel="2" x14ac:dyDescent="0.3">
      <c r="A171" s="34" t="s">
        <v>237</v>
      </c>
      <c r="B171" t="s">
        <v>44</v>
      </c>
      <c r="C171" t="s">
        <v>213</v>
      </c>
      <c r="D171" s="22">
        <v>16018</v>
      </c>
      <c r="E171" s="22">
        <v>18318</v>
      </c>
      <c r="F171" s="1">
        <v>2402.9999999999918</v>
      </c>
      <c r="G171" s="1">
        <v>1136018.3899999987</v>
      </c>
      <c r="H171" s="35">
        <v>15030.247320000008</v>
      </c>
    </row>
    <row r="172" spans="1:8" outlineLevel="2" x14ac:dyDescent="0.3">
      <c r="A172" s="34" t="s">
        <v>237</v>
      </c>
      <c r="B172" t="s">
        <v>45</v>
      </c>
      <c r="C172" t="s">
        <v>214</v>
      </c>
      <c r="D172" s="22">
        <v>7177</v>
      </c>
      <c r="E172" s="22">
        <v>8358</v>
      </c>
      <c r="F172" s="1">
        <v>1027.4699999999975</v>
      </c>
      <c r="G172" s="1">
        <v>487176.80000000045</v>
      </c>
      <c r="H172" s="35">
        <v>6286.5296500000049</v>
      </c>
    </row>
    <row r="173" spans="1:8" outlineLevel="2" x14ac:dyDescent="0.3">
      <c r="A173" s="34" t="s">
        <v>237</v>
      </c>
      <c r="B173" t="s">
        <v>45</v>
      </c>
      <c r="C173" t="s">
        <v>213</v>
      </c>
      <c r="D173" s="22">
        <v>5901</v>
      </c>
      <c r="E173" s="22">
        <v>6802</v>
      </c>
      <c r="F173" s="1">
        <v>996.02999999999952</v>
      </c>
      <c r="G173" s="1">
        <v>471678.47000000015</v>
      </c>
      <c r="H173" s="35">
        <v>6448.0535699999964</v>
      </c>
    </row>
    <row r="174" spans="1:8" outlineLevel="2" x14ac:dyDescent="0.3">
      <c r="A174" s="34" t="s">
        <v>237</v>
      </c>
      <c r="B174" t="s">
        <v>46</v>
      </c>
      <c r="C174" t="s">
        <v>214</v>
      </c>
      <c r="D174" s="22">
        <v>7431</v>
      </c>
      <c r="E174" s="22">
        <v>8502</v>
      </c>
      <c r="F174" s="1">
        <v>1342.0299999999938</v>
      </c>
      <c r="G174" s="1">
        <v>629071.16</v>
      </c>
      <c r="H174" s="35">
        <v>7879.1869199999946</v>
      </c>
    </row>
    <row r="175" spans="1:8" outlineLevel="2" x14ac:dyDescent="0.3">
      <c r="A175" s="34" t="s">
        <v>237</v>
      </c>
      <c r="B175" t="s">
        <v>46</v>
      </c>
      <c r="C175" t="s">
        <v>213</v>
      </c>
      <c r="D175" s="22">
        <v>6944</v>
      </c>
      <c r="E175" s="22">
        <v>7798</v>
      </c>
      <c r="F175" s="1">
        <v>1448.0799999999938</v>
      </c>
      <c r="G175" s="1">
        <v>677640.38999999908</v>
      </c>
      <c r="H175" s="35">
        <v>9090.9175499999965</v>
      </c>
    </row>
    <row r="176" spans="1:8" outlineLevel="2" x14ac:dyDescent="0.3">
      <c r="A176" s="34" t="s">
        <v>237</v>
      </c>
      <c r="B176" t="s">
        <v>47</v>
      </c>
      <c r="C176" t="s">
        <v>214</v>
      </c>
      <c r="D176" s="22">
        <v>4766</v>
      </c>
      <c r="E176" s="22">
        <v>5272</v>
      </c>
      <c r="F176" s="1">
        <v>1108.8399999999972</v>
      </c>
      <c r="G176" s="1">
        <v>515751.52999999985</v>
      </c>
      <c r="H176" s="35">
        <v>6533.3616199999969</v>
      </c>
    </row>
    <row r="177" spans="1:8" outlineLevel="2" x14ac:dyDescent="0.3">
      <c r="A177" s="34" t="s">
        <v>237</v>
      </c>
      <c r="B177" t="s">
        <v>47</v>
      </c>
      <c r="C177" t="s">
        <v>213</v>
      </c>
      <c r="D177" s="22">
        <v>4532</v>
      </c>
      <c r="E177" s="22">
        <v>4959</v>
      </c>
      <c r="F177" s="1">
        <v>1243.4599999999989</v>
      </c>
      <c r="G177" s="1">
        <v>582359.90999999992</v>
      </c>
      <c r="H177" s="35">
        <v>7891.6693000000078</v>
      </c>
    </row>
    <row r="178" spans="1:8" outlineLevel="1" x14ac:dyDescent="0.3">
      <c r="A178" s="182" t="s">
        <v>277</v>
      </c>
      <c r="B178" s="40"/>
      <c r="C178" s="40"/>
      <c r="D178" s="41">
        <f>SUBTOTAL(9,D168:D177)</f>
        <v>80931</v>
      </c>
      <c r="E178" s="41">
        <f>SUBTOTAL(9,E168:E177)</f>
        <v>92752</v>
      </c>
      <c r="F178" s="42">
        <f>SUBTOTAL(9,F168:F177)</f>
        <v>12920.699999999959</v>
      </c>
      <c r="G178" s="42">
        <f>SUBTOTAL(9,G168:G177)</f>
        <v>6080213.2899999972</v>
      </c>
      <c r="H178" s="43">
        <f>SUBTOTAL(9,H168:H177)</f>
        <v>79207.239379999985</v>
      </c>
    </row>
    <row r="179" spans="1:8" outlineLevel="2" x14ac:dyDescent="0.3">
      <c r="A179" s="29" t="s">
        <v>238</v>
      </c>
      <c r="B179" s="30" t="s">
        <v>43</v>
      </c>
      <c r="C179" s="30" t="s">
        <v>214</v>
      </c>
      <c r="D179" s="31">
        <v>4292</v>
      </c>
      <c r="E179" s="31">
        <v>5070</v>
      </c>
      <c r="F179" s="32">
        <v>499.93999999999897</v>
      </c>
      <c r="G179" s="32">
        <v>238407.04000000001</v>
      </c>
      <c r="H179" s="33">
        <v>2929.5384099999997</v>
      </c>
    </row>
    <row r="180" spans="1:8" outlineLevel="2" x14ac:dyDescent="0.3">
      <c r="A180" s="29" t="s">
        <v>238</v>
      </c>
      <c r="B180" s="30" t="s">
        <v>43</v>
      </c>
      <c r="C180" s="30" t="s">
        <v>213</v>
      </c>
      <c r="D180" s="31">
        <v>3493</v>
      </c>
      <c r="E180" s="31">
        <v>3992</v>
      </c>
      <c r="F180" s="32">
        <v>503.24999999999937</v>
      </c>
      <c r="G180" s="32">
        <v>239122.8700000002</v>
      </c>
      <c r="H180" s="33">
        <v>3031.9901699999964</v>
      </c>
    </row>
    <row r="181" spans="1:8" outlineLevel="2" x14ac:dyDescent="0.3">
      <c r="A181" s="29" t="s">
        <v>238</v>
      </c>
      <c r="B181" s="30" t="s">
        <v>44</v>
      </c>
      <c r="C181" s="30" t="s">
        <v>214</v>
      </c>
      <c r="D181" s="31">
        <v>21757</v>
      </c>
      <c r="E181" s="31">
        <v>25657</v>
      </c>
      <c r="F181" s="32">
        <v>2720.2800000000129</v>
      </c>
      <c r="G181" s="32">
        <v>1299970.7699999984</v>
      </c>
      <c r="H181" s="33">
        <v>16419.101680000025</v>
      </c>
    </row>
    <row r="182" spans="1:8" outlineLevel="2" x14ac:dyDescent="0.3">
      <c r="A182" s="29" t="s">
        <v>238</v>
      </c>
      <c r="B182" s="30" t="s">
        <v>44</v>
      </c>
      <c r="C182" s="30" t="s">
        <v>213</v>
      </c>
      <c r="D182" s="31">
        <v>16888</v>
      </c>
      <c r="E182" s="31">
        <v>19553</v>
      </c>
      <c r="F182" s="32">
        <v>2632.280000000012</v>
      </c>
      <c r="G182" s="32">
        <v>1260168.1599999988</v>
      </c>
      <c r="H182" s="33">
        <v>16622.049329999991</v>
      </c>
    </row>
    <row r="183" spans="1:8" outlineLevel="2" x14ac:dyDescent="0.3">
      <c r="A183" s="29" t="s">
        <v>238</v>
      </c>
      <c r="B183" s="30" t="s">
        <v>45</v>
      </c>
      <c r="C183" s="30" t="s">
        <v>214</v>
      </c>
      <c r="D183" s="31">
        <v>7471</v>
      </c>
      <c r="E183" s="31">
        <v>8764</v>
      </c>
      <c r="F183" s="32">
        <v>1131.0799999999986</v>
      </c>
      <c r="G183" s="32">
        <v>541271.36999999965</v>
      </c>
      <c r="H183" s="33">
        <v>6914.3275999999933</v>
      </c>
    </row>
    <row r="184" spans="1:8" outlineLevel="2" x14ac:dyDescent="0.3">
      <c r="A184" s="29" t="s">
        <v>238</v>
      </c>
      <c r="B184" s="30" t="s">
        <v>45</v>
      </c>
      <c r="C184" s="30" t="s">
        <v>213</v>
      </c>
      <c r="D184" s="31">
        <v>6203</v>
      </c>
      <c r="E184" s="31">
        <v>7171</v>
      </c>
      <c r="F184" s="32">
        <v>1098.3799999999976</v>
      </c>
      <c r="G184" s="32">
        <v>527209.23999999964</v>
      </c>
      <c r="H184" s="33">
        <v>7234.5531100000098</v>
      </c>
    </row>
    <row r="185" spans="1:8" outlineLevel="2" x14ac:dyDescent="0.3">
      <c r="A185" s="29" t="s">
        <v>238</v>
      </c>
      <c r="B185" s="30" t="s">
        <v>46</v>
      </c>
      <c r="C185" s="30" t="s">
        <v>214</v>
      </c>
      <c r="D185" s="31">
        <v>7523</v>
      </c>
      <c r="E185" s="31">
        <v>8702</v>
      </c>
      <c r="F185" s="32">
        <v>1407.0999999999908</v>
      </c>
      <c r="G185" s="32">
        <v>667960.68999999994</v>
      </c>
      <c r="H185" s="33">
        <v>8342.6192200000041</v>
      </c>
    </row>
    <row r="186" spans="1:8" outlineLevel="2" x14ac:dyDescent="0.3">
      <c r="A186" s="29" t="s">
        <v>238</v>
      </c>
      <c r="B186" s="30" t="s">
        <v>46</v>
      </c>
      <c r="C186" s="30" t="s">
        <v>213</v>
      </c>
      <c r="D186" s="31">
        <v>7118</v>
      </c>
      <c r="E186" s="31">
        <v>8089</v>
      </c>
      <c r="F186" s="32">
        <v>1547.0499999999918</v>
      </c>
      <c r="G186" s="32">
        <v>734213.05000000063</v>
      </c>
      <c r="H186" s="33">
        <v>9878.5057699999943</v>
      </c>
    </row>
    <row r="187" spans="1:8" outlineLevel="2" x14ac:dyDescent="0.3">
      <c r="A187" s="29" t="s">
        <v>238</v>
      </c>
      <c r="B187" s="30" t="s">
        <v>47</v>
      </c>
      <c r="C187" s="30" t="s">
        <v>214</v>
      </c>
      <c r="D187" s="31">
        <v>4650</v>
      </c>
      <c r="E187" s="31">
        <v>5152</v>
      </c>
      <c r="F187" s="32">
        <v>1128.0199999999984</v>
      </c>
      <c r="G187" s="32">
        <v>530922.34999999963</v>
      </c>
      <c r="H187" s="33">
        <v>6725.2176099999988</v>
      </c>
    </row>
    <row r="188" spans="1:8" outlineLevel="2" x14ac:dyDescent="0.3">
      <c r="A188" s="29" t="s">
        <v>238</v>
      </c>
      <c r="B188" s="30" t="s">
        <v>47</v>
      </c>
      <c r="C188" s="30" t="s">
        <v>213</v>
      </c>
      <c r="D188" s="31">
        <v>4393</v>
      </c>
      <c r="E188" s="31">
        <v>4802</v>
      </c>
      <c r="F188" s="32">
        <v>1237.8699999999965</v>
      </c>
      <c r="G188" s="32">
        <v>585069.50000000035</v>
      </c>
      <c r="H188" s="33">
        <v>8047.5743699999985</v>
      </c>
    </row>
    <row r="189" spans="1:8" outlineLevel="1" x14ac:dyDescent="0.3">
      <c r="A189" s="183" t="s">
        <v>279</v>
      </c>
      <c r="B189" s="36"/>
      <c r="C189" s="36"/>
      <c r="D189" s="37">
        <f>SUBTOTAL(9,D179:D188)</f>
        <v>83788</v>
      </c>
      <c r="E189" s="37">
        <f>SUBTOTAL(9,E179:E188)</f>
        <v>96952</v>
      </c>
      <c r="F189" s="38">
        <f>SUBTOTAL(9,F179:F188)</f>
        <v>13905.249999999998</v>
      </c>
      <c r="G189" s="38">
        <f>SUBTOTAL(9,G179:G188)</f>
        <v>6624315.0399999972</v>
      </c>
      <c r="H189" s="39">
        <f>SUBTOTAL(9,H179:H188)</f>
        <v>86145.477270000003</v>
      </c>
    </row>
    <row r="190" spans="1:8" outlineLevel="2" x14ac:dyDescent="0.3">
      <c r="A190" s="34" t="s">
        <v>239</v>
      </c>
      <c r="B190" t="s">
        <v>43</v>
      </c>
      <c r="C190" t="s">
        <v>214</v>
      </c>
      <c r="D190" s="22">
        <v>4522</v>
      </c>
      <c r="E190" s="22">
        <v>5395</v>
      </c>
      <c r="F190" s="1">
        <v>573.71999999999912</v>
      </c>
      <c r="G190" s="1">
        <v>275304.91000000009</v>
      </c>
      <c r="H190" s="35">
        <v>3340.5656800000002</v>
      </c>
    </row>
    <row r="191" spans="1:8" outlineLevel="2" x14ac:dyDescent="0.3">
      <c r="A191" s="34" t="s">
        <v>239</v>
      </c>
      <c r="B191" t="s">
        <v>43</v>
      </c>
      <c r="C191" t="s">
        <v>213</v>
      </c>
      <c r="D191" s="22">
        <v>3533</v>
      </c>
      <c r="E191" s="22">
        <v>4090</v>
      </c>
      <c r="F191" s="1">
        <v>501.61999999999949</v>
      </c>
      <c r="G191" s="1">
        <v>240675.71999999986</v>
      </c>
      <c r="H191" s="35">
        <v>3018.4284900000007</v>
      </c>
    </row>
    <row r="192" spans="1:8" outlineLevel="2" x14ac:dyDescent="0.3">
      <c r="A192" s="34" t="s">
        <v>239</v>
      </c>
      <c r="B192" t="s">
        <v>44</v>
      </c>
      <c r="C192" t="s">
        <v>214</v>
      </c>
      <c r="D192" s="22">
        <v>21339</v>
      </c>
      <c r="E192" s="22">
        <v>25448</v>
      </c>
      <c r="F192" s="1">
        <v>2779.1000000000176</v>
      </c>
      <c r="G192" s="1">
        <v>1336292.0199999996</v>
      </c>
      <c r="H192" s="35">
        <v>16602.197289999982</v>
      </c>
    </row>
    <row r="193" spans="1:8" outlineLevel="2" x14ac:dyDescent="0.3">
      <c r="A193" s="34" t="s">
        <v>239</v>
      </c>
      <c r="B193" t="s">
        <v>44</v>
      </c>
      <c r="C193" t="s">
        <v>213</v>
      </c>
      <c r="D193" s="22">
        <v>16415</v>
      </c>
      <c r="E193" s="22">
        <v>19061</v>
      </c>
      <c r="F193" s="1">
        <v>2568.0099999999966</v>
      </c>
      <c r="G193" s="1">
        <v>1237907.0300000003</v>
      </c>
      <c r="H193" s="35">
        <v>16030.44787000002</v>
      </c>
    </row>
    <row r="194" spans="1:8" outlineLevel="2" x14ac:dyDescent="0.3">
      <c r="A194" s="34" t="s">
        <v>239</v>
      </c>
      <c r="B194" t="s">
        <v>45</v>
      </c>
      <c r="C194" t="s">
        <v>214</v>
      </c>
      <c r="D194" s="22">
        <v>7216</v>
      </c>
      <c r="E194" s="22">
        <v>8535</v>
      </c>
      <c r="F194" s="1">
        <v>1100.0399999999963</v>
      </c>
      <c r="G194" s="1">
        <v>530074.00999999989</v>
      </c>
      <c r="H194" s="35">
        <v>6642.1755499999963</v>
      </c>
    </row>
    <row r="195" spans="1:8" outlineLevel="2" x14ac:dyDescent="0.3">
      <c r="A195" s="34" t="s">
        <v>239</v>
      </c>
      <c r="B195" t="s">
        <v>45</v>
      </c>
      <c r="C195" t="s">
        <v>213</v>
      </c>
      <c r="D195" s="22">
        <v>5925</v>
      </c>
      <c r="E195" s="22">
        <v>6994</v>
      </c>
      <c r="F195" s="1">
        <v>1069.6699999999973</v>
      </c>
      <c r="G195" s="1">
        <v>515842.78999999963</v>
      </c>
      <c r="H195" s="35">
        <v>6880.9700500000072</v>
      </c>
    </row>
    <row r="196" spans="1:8" outlineLevel="2" x14ac:dyDescent="0.3">
      <c r="A196" s="34" t="s">
        <v>239</v>
      </c>
      <c r="B196" t="s">
        <v>46</v>
      </c>
      <c r="C196" t="s">
        <v>214</v>
      </c>
      <c r="D196" s="22">
        <v>6993</v>
      </c>
      <c r="E196" s="22">
        <v>8141</v>
      </c>
      <c r="F196" s="1">
        <v>1333.3799999999937</v>
      </c>
      <c r="G196" s="1">
        <v>635430.37999999942</v>
      </c>
      <c r="H196" s="35">
        <v>7802.9972599999992</v>
      </c>
    </row>
    <row r="197" spans="1:8" outlineLevel="2" x14ac:dyDescent="0.3">
      <c r="A197" s="34" t="s">
        <v>239</v>
      </c>
      <c r="B197" t="s">
        <v>46</v>
      </c>
      <c r="C197" t="s">
        <v>213</v>
      </c>
      <c r="D197" s="22">
        <v>6681</v>
      </c>
      <c r="E197" s="22">
        <v>7647</v>
      </c>
      <c r="F197" s="1">
        <v>1465.779999999992</v>
      </c>
      <c r="G197" s="1">
        <v>698012.63999999908</v>
      </c>
      <c r="H197" s="35">
        <v>9154.9442199999885</v>
      </c>
    </row>
    <row r="198" spans="1:8" outlineLevel="2" x14ac:dyDescent="0.3">
      <c r="A198" s="34" t="s">
        <v>239</v>
      </c>
      <c r="B198" t="s">
        <v>47</v>
      </c>
      <c r="C198" t="s">
        <v>214</v>
      </c>
      <c r="D198" s="22">
        <v>4216</v>
      </c>
      <c r="E198" s="22">
        <v>4649</v>
      </c>
      <c r="F198" s="1">
        <v>1059.6999999999989</v>
      </c>
      <c r="G198" s="1">
        <v>500285.22999999981</v>
      </c>
      <c r="H198" s="35">
        <v>6174.617639999994</v>
      </c>
    </row>
    <row r="199" spans="1:8" outlineLevel="2" x14ac:dyDescent="0.3">
      <c r="A199" s="34" t="s">
        <v>239</v>
      </c>
      <c r="B199" t="s">
        <v>47</v>
      </c>
      <c r="C199" t="s">
        <v>213</v>
      </c>
      <c r="D199" s="22">
        <v>3960</v>
      </c>
      <c r="E199" s="22">
        <v>4376</v>
      </c>
      <c r="F199" s="1">
        <v>1160.25</v>
      </c>
      <c r="G199" s="1">
        <v>550034.29000000027</v>
      </c>
      <c r="H199" s="35">
        <v>7298.4805499999939</v>
      </c>
    </row>
    <row r="200" spans="1:8" outlineLevel="1" x14ac:dyDescent="0.3">
      <c r="A200" s="182" t="s">
        <v>280</v>
      </c>
      <c r="B200" s="40"/>
      <c r="C200" s="40"/>
      <c r="D200" s="41">
        <f>SUBTOTAL(9,D190:D199)</f>
        <v>80800</v>
      </c>
      <c r="E200" s="41">
        <f>SUBTOTAL(9,E190:E199)</f>
        <v>94336</v>
      </c>
      <c r="F200" s="42">
        <f>SUBTOTAL(9,F190:F199)</f>
        <v>13611.269999999991</v>
      </c>
      <c r="G200" s="42">
        <f>SUBTOTAL(9,G190:G199)</f>
        <v>6519859.0199999968</v>
      </c>
      <c r="H200" s="43">
        <f>SUBTOTAL(9,H190:H199)</f>
        <v>82945.824599999978</v>
      </c>
    </row>
    <row r="201" spans="1:8" outlineLevel="2" x14ac:dyDescent="0.3">
      <c r="A201" s="29" t="s">
        <v>240</v>
      </c>
      <c r="B201" s="30" t="s">
        <v>43</v>
      </c>
      <c r="C201" s="30" t="s">
        <v>214</v>
      </c>
      <c r="D201" s="31">
        <v>3272</v>
      </c>
      <c r="E201" s="31">
        <v>3767</v>
      </c>
      <c r="F201" s="32">
        <v>361.55999999999966</v>
      </c>
      <c r="G201" s="32">
        <v>170885.89000000004</v>
      </c>
      <c r="H201" s="33">
        <v>2058.2989500000008</v>
      </c>
    </row>
    <row r="202" spans="1:8" outlineLevel="2" x14ac:dyDescent="0.3">
      <c r="A202" s="29" t="s">
        <v>240</v>
      </c>
      <c r="B202" s="30" t="s">
        <v>43</v>
      </c>
      <c r="C202" s="30" t="s">
        <v>213</v>
      </c>
      <c r="D202" s="31">
        <v>2362</v>
      </c>
      <c r="E202" s="31">
        <v>2636</v>
      </c>
      <c r="F202" s="32">
        <v>291.08999999999975</v>
      </c>
      <c r="G202" s="32">
        <v>137472.70000000001</v>
      </c>
      <c r="H202" s="33">
        <v>1693.1817199999994</v>
      </c>
    </row>
    <row r="203" spans="1:8" outlineLevel="2" x14ac:dyDescent="0.3">
      <c r="A203" s="29" t="s">
        <v>240</v>
      </c>
      <c r="B203" s="30" t="s">
        <v>44</v>
      </c>
      <c r="C203" s="30" t="s">
        <v>214</v>
      </c>
      <c r="D203" s="31">
        <v>15644</v>
      </c>
      <c r="E203" s="31">
        <v>17991</v>
      </c>
      <c r="F203" s="32">
        <v>1752.0499999999815</v>
      </c>
      <c r="G203" s="32">
        <v>832612.36000000115</v>
      </c>
      <c r="H203" s="33">
        <v>10218.13575999999</v>
      </c>
    </row>
    <row r="204" spans="1:8" outlineLevel="2" x14ac:dyDescent="0.3">
      <c r="A204" s="29" t="s">
        <v>240</v>
      </c>
      <c r="B204" s="30" t="s">
        <v>44</v>
      </c>
      <c r="C204" s="30" t="s">
        <v>213</v>
      </c>
      <c r="D204" s="31">
        <v>11500</v>
      </c>
      <c r="E204" s="31">
        <v>12906</v>
      </c>
      <c r="F204" s="32">
        <v>1605.7899999999904</v>
      </c>
      <c r="G204" s="32">
        <v>758988.93999999901</v>
      </c>
      <c r="H204" s="33">
        <v>9699.9407699999738</v>
      </c>
    </row>
    <row r="205" spans="1:8" outlineLevel="2" x14ac:dyDescent="0.3">
      <c r="A205" s="29" t="s">
        <v>240</v>
      </c>
      <c r="B205" s="30" t="s">
        <v>45</v>
      </c>
      <c r="C205" s="30" t="s">
        <v>214</v>
      </c>
      <c r="D205" s="31">
        <v>5226</v>
      </c>
      <c r="E205" s="31">
        <v>6014</v>
      </c>
      <c r="F205" s="32">
        <v>687.41999999999825</v>
      </c>
      <c r="G205" s="32">
        <v>326280.44000000006</v>
      </c>
      <c r="H205" s="33">
        <v>4037.9875800000041</v>
      </c>
    </row>
    <row r="206" spans="1:8" outlineLevel="2" x14ac:dyDescent="0.3">
      <c r="A206" s="29" t="s">
        <v>240</v>
      </c>
      <c r="B206" s="30" t="s">
        <v>45</v>
      </c>
      <c r="C206" s="30" t="s">
        <v>213</v>
      </c>
      <c r="D206" s="31">
        <v>4273</v>
      </c>
      <c r="E206" s="31">
        <v>4759</v>
      </c>
      <c r="F206" s="32">
        <v>654.40999999999747</v>
      </c>
      <c r="G206" s="32">
        <v>309864.44999999995</v>
      </c>
      <c r="H206" s="33">
        <v>4116.6566699999939</v>
      </c>
    </row>
    <row r="207" spans="1:8" outlineLevel="2" x14ac:dyDescent="0.3">
      <c r="A207" s="29" t="s">
        <v>240</v>
      </c>
      <c r="B207" s="30" t="s">
        <v>46</v>
      </c>
      <c r="C207" s="30" t="s">
        <v>214</v>
      </c>
      <c r="D207" s="31">
        <v>5325</v>
      </c>
      <c r="E207" s="31">
        <v>6018</v>
      </c>
      <c r="F207" s="32">
        <v>849.86999999999568</v>
      </c>
      <c r="G207" s="32">
        <v>400938.80999999971</v>
      </c>
      <c r="H207" s="33">
        <v>4842.7938700000141</v>
      </c>
    </row>
    <row r="208" spans="1:8" outlineLevel="2" x14ac:dyDescent="0.3">
      <c r="A208" s="29" t="s">
        <v>240</v>
      </c>
      <c r="B208" s="30" t="s">
        <v>46</v>
      </c>
      <c r="C208" s="30" t="s">
        <v>213</v>
      </c>
      <c r="D208" s="31">
        <v>5028</v>
      </c>
      <c r="E208" s="31">
        <v>5622</v>
      </c>
      <c r="F208" s="32">
        <v>995.71999999999753</v>
      </c>
      <c r="G208" s="32">
        <v>466695.15000000031</v>
      </c>
      <c r="H208" s="33">
        <v>6054.8224400000026</v>
      </c>
    </row>
    <row r="209" spans="1:8" outlineLevel="2" x14ac:dyDescent="0.3">
      <c r="A209" s="29" t="s">
        <v>240</v>
      </c>
      <c r="B209" s="30" t="s">
        <v>47</v>
      </c>
      <c r="C209" s="30" t="s">
        <v>214</v>
      </c>
      <c r="D209" s="31">
        <v>3300</v>
      </c>
      <c r="E209" s="31">
        <v>3576</v>
      </c>
      <c r="F209" s="32">
        <v>681.19999999999914</v>
      </c>
      <c r="G209" s="32">
        <v>319673.41000000009</v>
      </c>
      <c r="H209" s="33">
        <v>3892.9897700000001</v>
      </c>
    </row>
    <row r="210" spans="1:8" outlineLevel="2" x14ac:dyDescent="0.3">
      <c r="A210" s="29" t="s">
        <v>240</v>
      </c>
      <c r="B210" s="30" t="s">
        <v>47</v>
      </c>
      <c r="C210" s="30" t="s">
        <v>213</v>
      </c>
      <c r="D210" s="31">
        <v>3182</v>
      </c>
      <c r="E210" s="31">
        <v>3470</v>
      </c>
      <c r="F210" s="32">
        <v>838.95999999999947</v>
      </c>
      <c r="G210" s="32">
        <v>394330.33000000025</v>
      </c>
      <c r="H210" s="33">
        <v>5168.0929100000039</v>
      </c>
    </row>
    <row r="211" spans="1:8" outlineLevel="1" x14ac:dyDescent="0.3">
      <c r="A211" s="183" t="s">
        <v>281</v>
      </c>
      <c r="B211" s="36"/>
      <c r="C211" s="36"/>
      <c r="D211" s="37">
        <f>SUBTOTAL(9,D201:D210)</f>
        <v>59112</v>
      </c>
      <c r="E211" s="37">
        <f>SUBTOTAL(9,E201:E210)</f>
        <v>66759</v>
      </c>
      <c r="F211" s="38">
        <f>SUBTOTAL(9,F201:F210)</f>
        <v>8718.0699999999579</v>
      </c>
      <c r="G211" s="38">
        <f>SUBTOTAL(9,G201:G210)</f>
        <v>4117742.4800000004</v>
      </c>
      <c r="H211" s="39">
        <f>SUBTOTAL(9,H201:H210)</f>
        <v>51782.90043999999</v>
      </c>
    </row>
    <row r="212" spans="1:8" outlineLevel="2" x14ac:dyDescent="0.3">
      <c r="A212" s="34" t="s">
        <v>241</v>
      </c>
      <c r="B212" t="s">
        <v>43</v>
      </c>
      <c r="C212" t="s">
        <v>214</v>
      </c>
      <c r="D212" s="22">
        <v>1649</v>
      </c>
      <c r="E212" s="22">
        <v>1800</v>
      </c>
      <c r="F212" s="1">
        <v>211.56000000000017</v>
      </c>
      <c r="G212" s="1">
        <v>98552.800000000017</v>
      </c>
      <c r="H212" s="35">
        <v>1152.51746</v>
      </c>
    </row>
    <row r="213" spans="1:8" outlineLevel="2" x14ac:dyDescent="0.3">
      <c r="A213" s="34" t="s">
        <v>241</v>
      </c>
      <c r="B213" t="s">
        <v>43</v>
      </c>
      <c r="C213" t="s">
        <v>213</v>
      </c>
      <c r="D213" s="22">
        <v>1100</v>
      </c>
      <c r="E213" s="22">
        <v>1170</v>
      </c>
      <c r="F213" s="1">
        <v>173.76000000000008</v>
      </c>
      <c r="G213" s="1">
        <v>79511.709999999992</v>
      </c>
      <c r="H213" s="35">
        <v>967.4526199999998</v>
      </c>
    </row>
    <row r="214" spans="1:8" outlineLevel="2" x14ac:dyDescent="0.3">
      <c r="A214" s="34" t="s">
        <v>241</v>
      </c>
      <c r="B214" t="s">
        <v>44</v>
      </c>
      <c r="C214" t="s">
        <v>214</v>
      </c>
      <c r="D214" s="22">
        <v>7582</v>
      </c>
      <c r="E214" s="22">
        <v>8205</v>
      </c>
      <c r="F214" s="1">
        <v>1004.7699999999962</v>
      </c>
      <c r="G214" s="1">
        <v>467879.22000000015</v>
      </c>
      <c r="H214" s="35">
        <v>5631.5718500000185</v>
      </c>
    </row>
    <row r="215" spans="1:8" outlineLevel="2" x14ac:dyDescent="0.3">
      <c r="A215" s="34" t="s">
        <v>241</v>
      </c>
      <c r="B215" t="s">
        <v>44</v>
      </c>
      <c r="C215" t="s">
        <v>213</v>
      </c>
      <c r="D215" s="22">
        <v>5042</v>
      </c>
      <c r="E215" s="22">
        <v>5371</v>
      </c>
      <c r="F215" s="1">
        <v>879.75999999999692</v>
      </c>
      <c r="G215" s="1">
        <v>404686.94999999995</v>
      </c>
      <c r="H215" s="35">
        <v>5071.0695300000034</v>
      </c>
    </row>
    <row r="216" spans="1:8" outlineLevel="2" x14ac:dyDescent="0.3">
      <c r="A216" s="34" t="s">
        <v>241</v>
      </c>
      <c r="B216" t="s">
        <v>45</v>
      </c>
      <c r="C216" t="s">
        <v>214</v>
      </c>
      <c r="D216" s="22">
        <v>2536</v>
      </c>
      <c r="E216" s="22">
        <v>2747</v>
      </c>
      <c r="F216" s="1">
        <v>395.60000000000025</v>
      </c>
      <c r="G216" s="1">
        <v>184620.86</v>
      </c>
      <c r="H216" s="35">
        <v>2235.6850399999976</v>
      </c>
    </row>
    <row r="217" spans="1:8" outlineLevel="2" x14ac:dyDescent="0.3">
      <c r="A217" s="34" t="s">
        <v>241</v>
      </c>
      <c r="B217" t="s">
        <v>45</v>
      </c>
      <c r="C217" t="s">
        <v>213</v>
      </c>
      <c r="D217" s="22">
        <v>1830</v>
      </c>
      <c r="E217" s="22">
        <v>1943</v>
      </c>
      <c r="F217" s="1">
        <v>354.22999999999939</v>
      </c>
      <c r="G217" s="1">
        <v>163214.12999999992</v>
      </c>
      <c r="H217" s="35">
        <v>2158.1937900000016</v>
      </c>
    </row>
    <row r="218" spans="1:8" outlineLevel="2" x14ac:dyDescent="0.3">
      <c r="A218" s="34" t="s">
        <v>241</v>
      </c>
      <c r="B218" t="s">
        <v>46</v>
      </c>
      <c r="C218" t="s">
        <v>214</v>
      </c>
      <c r="D218" s="22">
        <v>2724</v>
      </c>
      <c r="E218" s="22">
        <v>2942</v>
      </c>
      <c r="F218" s="1">
        <v>525.17999999999881</v>
      </c>
      <c r="G218" s="1">
        <v>243094.16000000006</v>
      </c>
      <c r="H218" s="35">
        <v>2893.9419400000033</v>
      </c>
    </row>
    <row r="219" spans="1:8" outlineLevel="2" x14ac:dyDescent="0.3">
      <c r="A219" s="34" t="s">
        <v>241</v>
      </c>
      <c r="B219" t="s">
        <v>46</v>
      </c>
      <c r="C219" t="s">
        <v>213</v>
      </c>
      <c r="D219" s="22">
        <v>2778</v>
      </c>
      <c r="E219" s="22">
        <v>2979</v>
      </c>
      <c r="F219" s="1">
        <v>654.20999999999879</v>
      </c>
      <c r="G219" s="1">
        <v>301300.43</v>
      </c>
      <c r="H219" s="35">
        <v>3883.6065900000053</v>
      </c>
    </row>
    <row r="220" spans="1:8" outlineLevel="2" x14ac:dyDescent="0.3">
      <c r="A220" s="34" t="s">
        <v>241</v>
      </c>
      <c r="B220" t="s">
        <v>47</v>
      </c>
      <c r="C220" t="s">
        <v>214</v>
      </c>
      <c r="D220" s="22">
        <v>1776</v>
      </c>
      <c r="E220" s="22">
        <v>1881</v>
      </c>
      <c r="F220" s="1">
        <v>429.15999999999951</v>
      </c>
      <c r="G220" s="1">
        <v>199062.48999999993</v>
      </c>
      <c r="H220" s="35">
        <v>2420.5274699999991</v>
      </c>
    </row>
    <row r="221" spans="1:8" outlineLevel="2" x14ac:dyDescent="0.3">
      <c r="A221" s="34" t="s">
        <v>241</v>
      </c>
      <c r="B221" t="s">
        <v>47</v>
      </c>
      <c r="C221" t="s">
        <v>213</v>
      </c>
      <c r="D221" s="22">
        <v>2019</v>
      </c>
      <c r="E221" s="22">
        <v>2138</v>
      </c>
      <c r="F221" s="1">
        <v>586.62999999999988</v>
      </c>
      <c r="G221" s="1">
        <v>270948.11999999994</v>
      </c>
      <c r="H221" s="35">
        <v>3557.742430000003</v>
      </c>
    </row>
    <row r="222" spans="1:8" outlineLevel="1" x14ac:dyDescent="0.3">
      <c r="A222" s="182" t="s">
        <v>282</v>
      </c>
      <c r="B222" s="40"/>
      <c r="C222" s="40"/>
      <c r="D222" s="41">
        <f>SUBTOTAL(9,D212:D221)</f>
        <v>29036</v>
      </c>
      <c r="E222" s="41">
        <f>SUBTOTAL(9,E212:E221)</f>
        <v>31176</v>
      </c>
      <c r="F222" s="42">
        <f>SUBTOTAL(9,F212:F221)</f>
        <v>5214.8599999999915</v>
      </c>
      <c r="G222" s="42">
        <f>SUBTOTAL(9,G212:G221)</f>
        <v>2412870.87</v>
      </c>
      <c r="H222" s="43">
        <f>SUBTOTAL(9,H212:H221)</f>
        <v>29972.308720000034</v>
      </c>
    </row>
    <row r="223" spans="1:8" outlineLevel="2" x14ac:dyDescent="0.3">
      <c r="A223" s="29" t="s">
        <v>242</v>
      </c>
      <c r="B223" s="30" t="s">
        <v>43</v>
      </c>
      <c r="C223" s="30" t="s">
        <v>214</v>
      </c>
      <c r="D223" s="31">
        <v>2676</v>
      </c>
      <c r="E223" s="31">
        <v>2984</v>
      </c>
      <c r="F223" s="32">
        <v>261.88000000000011</v>
      </c>
      <c r="G223" s="32">
        <v>123225.09999999999</v>
      </c>
      <c r="H223" s="33">
        <v>1454.1121200000005</v>
      </c>
    </row>
    <row r="224" spans="1:8" outlineLevel="2" x14ac:dyDescent="0.3">
      <c r="A224" s="29" t="s">
        <v>242</v>
      </c>
      <c r="B224" s="30" t="s">
        <v>43</v>
      </c>
      <c r="C224" s="30" t="s">
        <v>213</v>
      </c>
      <c r="D224" s="31">
        <v>1806</v>
      </c>
      <c r="E224" s="31">
        <v>1963</v>
      </c>
      <c r="F224" s="32">
        <v>205.79999999999995</v>
      </c>
      <c r="G224" s="32">
        <v>97090.27</v>
      </c>
      <c r="H224" s="33">
        <v>1187.1341800000007</v>
      </c>
    </row>
    <row r="225" spans="1:8" outlineLevel="2" x14ac:dyDescent="0.3">
      <c r="A225" s="29" t="s">
        <v>242</v>
      </c>
      <c r="B225" s="30" t="s">
        <v>44</v>
      </c>
      <c r="C225" s="30" t="s">
        <v>214</v>
      </c>
      <c r="D225" s="31">
        <v>13018</v>
      </c>
      <c r="E225" s="31">
        <v>14557</v>
      </c>
      <c r="F225" s="32">
        <v>1271.6999999999887</v>
      </c>
      <c r="G225" s="32">
        <v>603599.31000000029</v>
      </c>
      <c r="H225" s="33">
        <v>7324.8327800000097</v>
      </c>
    </row>
    <row r="226" spans="1:8" outlineLevel="2" x14ac:dyDescent="0.3">
      <c r="A226" s="29" t="s">
        <v>242</v>
      </c>
      <c r="B226" s="30" t="s">
        <v>44</v>
      </c>
      <c r="C226" s="30" t="s">
        <v>213</v>
      </c>
      <c r="D226" s="31">
        <v>9282</v>
      </c>
      <c r="E226" s="31">
        <v>10084</v>
      </c>
      <c r="F226" s="32">
        <v>1075.4499999999939</v>
      </c>
      <c r="G226" s="32">
        <v>506242.37000000046</v>
      </c>
      <c r="H226" s="33">
        <v>6433.2890200000011</v>
      </c>
    </row>
    <row r="227" spans="1:8" outlineLevel="2" x14ac:dyDescent="0.3">
      <c r="A227" s="29" t="s">
        <v>242</v>
      </c>
      <c r="B227" s="30" t="s">
        <v>45</v>
      </c>
      <c r="C227" s="30" t="s">
        <v>214</v>
      </c>
      <c r="D227" s="31">
        <v>4542</v>
      </c>
      <c r="E227" s="31">
        <v>5111</v>
      </c>
      <c r="F227" s="32">
        <v>502.00999999999942</v>
      </c>
      <c r="G227" s="32">
        <v>238172.01999999976</v>
      </c>
      <c r="H227" s="33">
        <v>2906.9524100000076</v>
      </c>
    </row>
    <row r="228" spans="1:8" outlineLevel="2" x14ac:dyDescent="0.3">
      <c r="A228" s="29" t="s">
        <v>242</v>
      </c>
      <c r="B228" s="30" t="s">
        <v>45</v>
      </c>
      <c r="C228" s="30" t="s">
        <v>213</v>
      </c>
      <c r="D228" s="31">
        <v>3530</v>
      </c>
      <c r="E228" s="31">
        <v>3849</v>
      </c>
      <c r="F228" s="32">
        <v>436.76999999999947</v>
      </c>
      <c r="G228" s="32">
        <v>205878.23</v>
      </c>
      <c r="H228" s="33">
        <v>2744.073450000003</v>
      </c>
    </row>
    <row r="229" spans="1:8" outlineLevel="2" x14ac:dyDescent="0.3">
      <c r="A229" s="29" t="s">
        <v>242</v>
      </c>
      <c r="B229" s="30" t="s">
        <v>46</v>
      </c>
      <c r="C229" s="30" t="s">
        <v>214</v>
      </c>
      <c r="D229" s="31">
        <v>4664</v>
      </c>
      <c r="E229" s="31">
        <v>5149</v>
      </c>
      <c r="F229" s="32">
        <v>610.02999999999759</v>
      </c>
      <c r="G229" s="32">
        <v>287923.68999999994</v>
      </c>
      <c r="H229" s="33">
        <v>3478.518809999995</v>
      </c>
    </row>
    <row r="230" spans="1:8" outlineLevel="2" x14ac:dyDescent="0.3">
      <c r="A230" s="29" t="s">
        <v>242</v>
      </c>
      <c r="B230" s="30" t="s">
        <v>46</v>
      </c>
      <c r="C230" s="30" t="s">
        <v>213</v>
      </c>
      <c r="D230" s="31">
        <v>4410</v>
      </c>
      <c r="E230" s="31">
        <v>4782</v>
      </c>
      <c r="F230" s="32">
        <v>733.01999999999555</v>
      </c>
      <c r="G230" s="32">
        <v>341726.2199999998</v>
      </c>
      <c r="H230" s="33">
        <v>4488.168049999992</v>
      </c>
    </row>
    <row r="231" spans="1:8" outlineLevel="2" x14ac:dyDescent="0.3">
      <c r="A231" s="29" t="s">
        <v>242</v>
      </c>
      <c r="B231" s="30" t="s">
        <v>47</v>
      </c>
      <c r="C231" s="30" t="s">
        <v>214</v>
      </c>
      <c r="D231" s="31">
        <v>2815</v>
      </c>
      <c r="E231" s="31">
        <v>3021</v>
      </c>
      <c r="F231" s="32">
        <v>473.3099999999996</v>
      </c>
      <c r="G231" s="32">
        <v>222211.86000000013</v>
      </c>
      <c r="H231" s="33">
        <v>2766.186259999999</v>
      </c>
    </row>
    <row r="232" spans="1:8" outlineLevel="2" x14ac:dyDescent="0.3">
      <c r="A232" s="29" t="s">
        <v>242</v>
      </c>
      <c r="B232" s="30" t="s">
        <v>47</v>
      </c>
      <c r="C232" s="30" t="s">
        <v>213</v>
      </c>
      <c r="D232" s="31">
        <v>2684</v>
      </c>
      <c r="E232" s="31">
        <v>2851</v>
      </c>
      <c r="F232" s="32">
        <v>598.36999999999875</v>
      </c>
      <c r="G232" s="32">
        <v>280595.76999999996</v>
      </c>
      <c r="H232" s="33">
        <v>3803.538929999997</v>
      </c>
    </row>
    <row r="233" spans="1:8" outlineLevel="1" x14ac:dyDescent="0.3">
      <c r="A233" s="183" t="s">
        <v>283</v>
      </c>
      <c r="B233" s="36"/>
      <c r="C233" s="36"/>
      <c r="D233" s="37">
        <f>SUBTOTAL(9,D223:D232)</f>
        <v>49427</v>
      </c>
      <c r="E233" s="37">
        <f>SUBTOTAL(9,E223:E232)</f>
        <v>54351</v>
      </c>
      <c r="F233" s="38">
        <f>SUBTOTAL(9,F223:F232)</f>
        <v>6168.3399999999738</v>
      </c>
      <c r="G233" s="38">
        <f>SUBTOTAL(9,G223:G232)</f>
        <v>2906664.8400000008</v>
      </c>
      <c r="H233" s="39">
        <f>SUBTOTAL(9,H223:H232)</f>
        <v>36586.806010000008</v>
      </c>
    </row>
    <row r="234" spans="1:8" outlineLevel="2" x14ac:dyDescent="0.3">
      <c r="A234" s="34" t="s">
        <v>243</v>
      </c>
      <c r="B234" t="s">
        <v>43</v>
      </c>
      <c r="C234" t="s">
        <v>214</v>
      </c>
      <c r="D234" s="22">
        <v>3362</v>
      </c>
      <c r="E234" s="22">
        <v>3857</v>
      </c>
      <c r="F234" s="1">
        <v>420.45999999999913</v>
      </c>
      <c r="G234" s="1">
        <v>200006.18999999989</v>
      </c>
      <c r="H234" s="35">
        <v>2384.8318600000002</v>
      </c>
    </row>
    <row r="235" spans="1:8" outlineLevel="2" x14ac:dyDescent="0.3">
      <c r="A235" s="34" t="s">
        <v>243</v>
      </c>
      <c r="B235" t="s">
        <v>43</v>
      </c>
      <c r="C235" t="s">
        <v>213</v>
      </c>
      <c r="D235" s="22">
        <v>2331</v>
      </c>
      <c r="E235" s="22">
        <v>2594</v>
      </c>
      <c r="F235" s="1">
        <v>330.07</v>
      </c>
      <c r="G235" s="1">
        <v>158462.00999999995</v>
      </c>
      <c r="H235" s="35">
        <v>1961.6437600000024</v>
      </c>
    </row>
    <row r="236" spans="1:8" outlineLevel="2" x14ac:dyDescent="0.3">
      <c r="A236" s="34" t="s">
        <v>243</v>
      </c>
      <c r="B236" t="s">
        <v>44</v>
      </c>
      <c r="C236" t="s">
        <v>214</v>
      </c>
      <c r="D236" s="22">
        <v>15284</v>
      </c>
      <c r="E236" s="22">
        <v>17565</v>
      </c>
      <c r="F236" s="1">
        <v>2007.6299999999883</v>
      </c>
      <c r="G236" s="1">
        <v>961296.81999999983</v>
      </c>
      <c r="H236" s="35">
        <v>11751.339010000027</v>
      </c>
    </row>
    <row r="237" spans="1:8" outlineLevel="2" x14ac:dyDescent="0.3">
      <c r="A237" s="34" t="s">
        <v>243</v>
      </c>
      <c r="B237" t="s">
        <v>44</v>
      </c>
      <c r="C237" t="s">
        <v>213</v>
      </c>
      <c r="D237" s="22">
        <v>11025</v>
      </c>
      <c r="E237" s="22">
        <v>12356</v>
      </c>
      <c r="F237" s="1">
        <v>1725.6499999999901</v>
      </c>
      <c r="G237" s="1">
        <v>829102.79999999935</v>
      </c>
      <c r="H237" s="35">
        <v>10550.634859999976</v>
      </c>
    </row>
    <row r="238" spans="1:8" outlineLevel="2" x14ac:dyDescent="0.3">
      <c r="A238" s="34" t="s">
        <v>243</v>
      </c>
      <c r="B238" t="s">
        <v>45</v>
      </c>
      <c r="C238" t="s">
        <v>214</v>
      </c>
      <c r="D238" s="22">
        <v>5147</v>
      </c>
      <c r="E238" s="22">
        <v>5862</v>
      </c>
      <c r="F238" s="1">
        <v>775.08999999999924</v>
      </c>
      <c r="G238" s="1">
        <v>371280.25999999978</v>
      </c>
      <c r="H238" s="35">
        <v>4554.1519100000032</v>
      </c>
    </row>
    <row r="239" spans="1:8" outlineLevel="2" x14ac:dyDescent="0.3">
      <c r="A239" s="34" t="s">
        <v>243</v>
      </c>
      <c r="B239" t="s">
        <v>45</v>
      </c>
      <c r="C239" t="s">
        <v>213</v>
      </c>
      <c r="D239" s="22">
        <v>4160</v>
      </c>
      <c r="E239" s="22">
        <v>4679</v>
      </c>
      <c r="F239" s="1">
        <v>733.38999999999771</v>
      </c>
      <c r="G239" s="1">
        <v>354232.34999999986</v>
      </c>
      <c r="H239" s="35">
        <v>4632.889619999999</v>
      </c>
    </row>
    <row r="240" spans="1:8" outlineLevel="2" x14ac:dyDescent="0.3">
      <c r="A240" s="34" t="s">
        <v>243</v>
      </c>
      <c r="B240" t="s">
        <v>46</v>
      </c>
      <c r="C240" t="s">
        <v>214</v>
      </c>
      <c r="D240" s="22">
        <v>4997</v>
      </c>
      <c r="E240" s="22">
        <v>5653</v>
      </c>
      <c r="F240" s="1">
        <v>916.99999999999807</v>
      </c>
      <c r="G240" s="1">
        <v>433981.08000000025</v>
      </c>
      <c r="H240" s="35">
        <v>5231.0754300000053</v>
      </c>
    </row>
    <row r="241" spans="1:8" outlineLevel="2" x14ac:dyDescent="0.3">
      <c r="A241" s="34" t="s">
        <v>243</v>
      </c>
      <c r="B241" t="s">
        <v>46</v>
      </c>
      <c r="C241" t="s">
        <v>213</v>
      </c>
      <c r="D241" s="22">
        <v>4770</v>
      </c>
      <c r="E241" s="22">
        <v>5244</v>
      </c>
      <c r="F241" s="1">
        <v>1014.2599999999983</v>
      </c>
      <c r="G241" s="1">
        <v>479620.65999999992</v>
      </c>
      <c r="H241" s="35">
        <v>6161.7103600000019</v>
      </c>
    </row>
    <row r="242" spans="1:8" outlineLevel="2" x14ac:dyDescent="0.3">
      <c r="A242" s="34" t="s">
        <v>243</v>
      </c>
      <c r="B242" t="s">
        <v>47</v>
      </c>
      <c r="C242" t="s">
        <v>214</v>
      </c>
      <c r="D242" s="22">
        <v>3002</v>
      </c>
      <c r="E242" s="22">
        <v>3252</v>
      </c>
      <c r="F242" s="1">
        <v>703.2099999999989</v>
      </c>
      <c r="G242" s="1">
        <v>330255.95999999979</v>
      </c>
      <c r="H242" s="35">
        <v>4022.2963100000029</v>
      </c>
    </row>
    <row r="243" spans="1:8" outlineLevel="2" x14ac:dyDescent="0.3">
      <c r="A243" s="34" t="s">
        <v>243</v>
      </c>
      <c r="B243" t="s">
        <v>47</v>
      </c>
      <c r="C243" t="s">
        <v>213</v>
      </c>
      <c r="D243" s="22">
        <v>2811</v>
      </c>
      <c r="E243" s="22">
        <v>3030</v>
      </c>
      <c r="F243" s="1">
        <v>759.82999999999947</v>
      </c>
      <c r="G243" s="1">
        <v>358580.62</v>
      </c>
      <c r="H243" s="35">
        <v>4641.9441299999971</v>
      </c>
    </row>
    <row r="244" spans="1:8" outlineLevel="1" x14ac:dyDescent="0.3">
      <c r="A244" s="182" t="s">
        <v>284</v>
      </c>
      <c r="B244" s="40"/>
      <c r="C244" s="40"/>
      <c r="D244" s="41">
        <f>SUBTOTAL(9,D234:D243)</f>
        <v>56889</v>
      </c>
      <c r="E244" s="41">
        <f>SUBTOTAL(9,E234:E243)</f>
        <v>64092</v>
      </c>
      <c r="F244" s="42">
        <f>SUBTOTAL(9,F234:F243)</f>
        <v>9386.5899999999692</v>
      </c>
      <c r="G244" s="42">
        <f>SUBTOTAL(9,G234:G243)</f>
        <v>4476818.7499999991</v>
      </c>
      <c r="H244" s="43">
        <f>SUBTOTAL(9,H234:H243)</f>
        <v>55892.517250000019</v>
      </c>
    </row>
    <row r="245" spans="1:8" outlineLevel="2" x14ac:dyDescent="0.3">
      <c r="A245" s="29" t="s">
        <v>244</v>
      </c>
      <c r="B245" s="30" t="s">
        <v>43</v>
      </c>
      <c r="C245" s="30" t="s">
        <v>214</v>
      </c>
      <c r="D245" s="31">
        <v>1995</v>
      </c>
      <c r="E245" s="31">
        <v>2164</v>
      </c>
      <c r="F245" s="32">
        <v>189.73000000000036</v>
      </c>
      <c r="G245" s="32">
        <v>89519.040000000023</v>
      </c>
      <c r="H245" s="33">
        <v>1044.9403800000007</v>
      </c>
    </row>
    <row r="246" spans="1:8" outlineLevel="2" x14ac:dyDescent="0.3">
      <c r="A246" s="29" t="s">
        <v>244</v>
      </c>
      <c r="B246" s="30" t="s">
        <v>43</v>
      </c>
      <c r="C246" s="30" t="s">
        <v>213</v>
      </c>
      <c r="D246" s="31">
        <v>1370</v>
      </c>
      <c r="E246" s="31">
        <v>1465</v>
      </c>
      <c r="F246" s="32">
        <v>143.78000000000009</v>
      </c>
      <c r="G246" s="32">
        <v>67565.499999999985</v>
      </c>
      <c r="H246" s="33">
        <v>817.66222000000005</v>
      </c>
    </row>
    <row r="247" spans="1:8" outlineLevel="2" x14ac:dyDescent="0.3">
      <c r="A247" s="29" t="s">
        <v>244</v>
      </c>
      <c r="B247" s="30" t="s">
        <v>44</v>
      </c>
      <c r="C247" s="30" t="s">
        <v>214</v>
      </c>
      <c r="D247" s="31">
        <v>9699</v>
      </c>
      <c r="E247" s="31">
        <v>10468</v>
      </c>
      <c r="F247" s="32">
        <v>882.39999999999486</v>
      </c>
      <c r="G247" s="32">
        <v>418806.55999999965</v>
      </c>
      <c r="H247" s="33">
        <v>5031.89732</v>
      </c>
    </row>
    <row r="248" spans="1:8" outlineLevel="2" x14ac:dyDescent="0.3">
      <c r="A248" s="29" t="s">
        <v>244</v>
      </c>
      <c r="B248" s="30" t="s">
        <v>44</v>
      </c>
      <c r="C248" s="30" t="s">
        <v>213</v>
      </c>
      <c r="D248" s="31">
        <v>6966</v>
      </c>
      <c r="E248" s="31">
        <v>7401</v>
      </c>
      <c r="F248" s="32">
        <v>731.55999999999699</v>
      </c>
      <c r="G248" s="32">
        <v>346448.11000000022</v>
      </c>
      <c r="H248" s="33">
        <v>4350.0138699999989</v>
      </c>
    </row>
    <row r="249" spans="1:8" outlineLevel="2" x14ac:dyDescent="0.3">
      <c r="A249" s="29" t="s">
        <v>244</v>
      </c>
      <c r="B249" s="30" t="s">
        <v>45</v>
      </c>
      <c r="C249" s="30" t="s">
        <v>214</v>
      </c>
      <c r="D249" s="31">
        <v>3374</v>
      </c>
      <c r="E249" s="31">
        <v>3668</v>
      </c>
      <c r="F249" s="32">
        <v>345.07999999999964</v>
      </c>
      <c r="G249" s="32">
        <v>164216.98000000001</v>
      </c>
      <c r="H249" s="33">
        <v>1969.9522600000023</v>
      </c>
    </row>
    <row r="250" spans="1:8" outlineLevel="2" x14ac:dyDescent="0.3">
      <c r="A250" s="29" t="s">
        <v>244</v>
      </c>
      <c r="B250" s="30" t="s">
        <v>45</v>
      </c>
      <c r="C250" s="30" t="s">
        <v>213</v>
      </c>
      <c r="D250" s="31">
        <v>2600</v>
      </c>
      <c r="E250" s="31">
        <v>2729</v>
      </c>
      <c r="F250" s="32">
        <v>290.85999999999962</v>
      </c>
      <c r="G250" s="32">
        <v>138192.25999999995</v>
      </c>
      <c r="H250" s="33">
        <v>1819.1925400000002</v>
      </c>
    </row>
    <row r="251" spans="1:8" outlineLevel="2" x14ac:dyDescent="0.3">
      <c r="A251" s="29" t="s">
        <v>244</v>
      </c>
      <c r="B251" s="30" t="s">
        <v>46</v>
      </c>
      <c r="C251" s="30" t="s">
        <v>214</v>
      </c>
      <c r="D251" s="31">
        <v>3420</v>
      </c>
      <c r="E251" s="31">
        <v>3672</v>
      </c>
      <c r="F251" s="32">
        <v>404.65999999999855</v>
      </c>
      <c r="G251" s="32">
        <v>190402.14999999991</v>
      </c>
      <c r="H251" s="33">
        <v>2259.4798199999982</v>
      </c>
    </row>
    <row r="252" spans="1:8" outlineLevel="2" x14ac:dyDescent="0.3">
      <c r="A252" s="29" t="s">
        <v>244</v>
      </c>
      <c r="B252" s="30" t="s">
        <v>46</v>
      </c>
      <c r="C252" s="30" t="s">
        <v>213</v>
      </c>
      <c r="D252" s="31">
        <v>3336</v>
      </c>
      <c r="E252" s="31">
        <v>3536</v>
      </c>
      <c r="F252" s="32">
        <v>543.44999999999879</v>
      </c>
      <c r="G252" s="32">
        <v>252950.66999999995</v>
      </c>
      <c r="H252" s="33">
        <v>3217.0252100000048</v>
      </c>
    </row>
    <row r="253" spans="1:8" outlineLevel="2" x14ac:dyDescent="0.3">
      <c r="A253" s="29" t="s">
        <v>244</v>
      </c>
      <c r="B253" s="30" t="s">
        <v>47</v>
      </c>
      <c r="C253" s="30" t="s">
        <v>214</v>
      </c>
      <c r="D253" s="31">
        <v>2074</v>
      </c>
      <c r="E253" s="31">
        <v>2154</v>
      </c>
      <c r="F253" s="32">
        <v>287.93000000000046</v>
      </c>
      <c r="G253" s="32">
        <v>134619.70000000004</v>
      </c>
      <c r="H253" s="33">
        <v>1627.4430000000004</v>
      </c>
    </row>
    <row r="254" spans="1:8" outlineLevel="2" x14ac:dyDescent="0.3">
      <c r="A254" s="29" t="s">
        <v>244</v>
      </c>
      <c r="B254" s="30" t="s">
        <v>47</v>
      </c>
      <c r="C254" s="30" t="s">
        <v>213</v>
      </c>
      <c r="D254" s="31">
        <v>2105</v>
      </c>
      <c r="E254" s="31">
        <v>2212</v>
      </c>
      <c r="F254" s="32">
        <v>422.4399999999996</v>
      </c>
      <c r="G254" s="32">
        <v>199294.32000000009</v>
      </c>
      <c r="H254" s="33">
        <v>2556.2659600000043</v>
      </c>
    </row>
    <row r="255" spans="1:8" outlineLevel="1" x14ac:dyDescent="0.3">
      <c r="A255" s="183" t="s">
        <v>285</v>
      </c>
      <c r="B255" s="36"/>
      <c r="C255" s="36"/>
      <c r="D255" s="37">
        <f>SUBTOTAL(9,D245:D254)</f>
        <v>36939</v>
      </c>
      <c r="E255" s="37">
        <f>SUBTOTAL(9,E245:E254)</f>
        <v>39469</v>
      </c>
      <c r="F255" s="38">
        <f>SUBTOTAL(9,F245:F254)</f>
        <v>4241.8899999999885</v>
      </c>
      <c r="G255" s="38">
        <f>SUBTOTAL(9,G245:G254)</f>
        <v>2002015.2899999998</v>
      </c>
      <c r="H255" s="39">
        <f>SUBTOTAL(9,H245:H254)</f>
        <v>24693.872580000007</v>
      </c>
    </row>
    <row r="256" spans="1:8" outlineLevel="2" x14ac:dyDescent="0.3">
      <c r="A256" s="34" t="s">
        <v>245</v>
      </c>
      <c r="B256" t="s">
        <v>43</v>
      </c>
      <c r="C256" t="s">
        <v>214</v>
      </c>
      <c r="D256" s="22">
        <v>3310</v>
      </c>
      <c r="E256" s="22">
        <v>3822</v>
      </c>
      <c r="F256" s="1">
        <v>314.03000000000026</v>
      </c>
      <c r="G256" s="1">
        <v>147458.68999999994</v>
      </c>
      <c r="H256" s="35">
        <v>1734.6222399999992</v>
      </c>
    </row>
    <row r="257" spans="1:8" outlineLevel="2" x14ac:dyDescent="0.3">
      <c r="A257" s="34" t="s">
        <v>245</v>
      </c>
      <c r="B257" t="s">
        <v>43</v>
      </c>
      <c r="C257" t="s">
        <v>213</v>
      </c>
      <c r="D257" s="22">
        <v>2465</v>
      </c>
      <c r="E257" s="22">
        <v>2744</v>
      </c>
      <c r="F257" s="1">
        <v>261.91999999999985</v>
      </c>
      <c r="G257" s="1">
        <v>123845.73999999993</v>
      </c>
      <c r="H257" s="35">
        <v>1494.3522899999984</v>
      </c>
    </row>
    <row r="258" spans="1:8" outlineLevel="2" x14ac:dyDescent="0.3">
      <c r="A258" s="34" t="s">
        <v>245</v>
      </c>
      <c r="B258" t="s">
        <v>44</v>
      </c>
      <c r="C258" t="s">
        <v>214</v>
      </c>
      <c r="D258" s="22">
        <v>16599</v>
      </c>
      <c r="E258" s="22">
        <v>19096</v>
      </c>
      <c r="F258" s="1">
        <v>1599.0699999999874</v>
      </c>
      <c r="G258" s="1">
        <v>759925.2200000002</v>
      </c>
      <c r="H258" s="35">
        <v>9138.8953800000145</v>
      </c>
    </row>
    <row r="259" spans="1:8" outlineLevel="2" x14ac:dyDescent="0.3">
      <c r="A259" s="34" t="s">
        <v>245</v>
      </c>
      <c r="B259" t="s">
        <v>44</v>
      </c>
      <c r="C259" t="s">
        <v>213</v>
      </c>
      <c r="D259" s="22">
        <v>12671</v>
      </c>
      <c r="E259" s="22">
        <v>14292</v>
      </c>
      <c r="F259" s="1">
        <v>1504.3499999999867</v>
      </c>
      <c r="G259" s="1">
        <v>716555.60999999964</v>
      </c>
      <c r="H259" s="35">
        <v>8954.9719400000013</v>
      </c>
    </row>
    <row r="260" spans="1:8" outlineLevel="2" x14ac:dyDescent="0.3">
      <c r="A260" s="34" t="s">
        <v>245</v>
      </c>
      <c r="B260" t="s">
        <v>45</v>
      </c>
      <c r="C260" t="s">
        <v>214</v>
      </c>
      <c r="D260" s="22">
        <v>5874</v>
      </c>
      <c r="E260" s="22">
        <v>6764</v>
      </c>
      <c r="F260" s="1">
        <v>674.13999999999965</v>
      </c>
      <c r="G260" s="1">
        <v>320606.0300000002</v>
      </c>
      <c r="H260" s="35">
        <v>3849.9497000000019</v>
      </c>
    </row>
    <row r="261" spans="1:8" outlineLevel="2" x14ac:dyDescent="0.3">
      <c r="A261" s="34" t="s">
        <v>245</v>
      </c>
      <c r="B261" t="s">
        <v>45</v>
      </c>
      <c r="C261" t="s">
        <v>213</v>
      </c>
      <c r="D261" s="22">
        <v>4875</v>
      </c>
      <c r="E261" s="22">
        <v>5508</v>
      </c>
      <c r="F261" s="1">
        <v>642.89999999999918</v>
      </c>
      <c r="G261" s="1">
        <v>308742.0300000002</v>
      </c>
      <c r="H261" s="35">
        <v>3964.1901500000022</v>
      </c>
    </row>
    <row r="262" spans="1:8" outlineLevel="2" x14ac:dyDescent="0.3">
      <c r="A262" s="34" t="s">
        <v>245</v>
      </c>
      <c r="B262" t="s">
        <v>46</v>
      </c>
      <c r="C262" t="s">
        <v>214</v>
      </c>
      <c r="D262" s="22">
        <v>5700</v>
      </c>
      <c r="E262" s="22">
        <v>6437</v>
      </c>
      <c r="F262" s="1">
        <v>798.34999999999911</v>
      </c>
      <c r="G262" s="1">
        <v>378069.65999999916</v>
      </c>
      <c r="H262" s="35">
        <v>4467.7937599999977</v>
      </c>
    </row>
    <row r="263" spans="1:8" outlineLevel="2" x14ac:dyDescent="0.3">
      <c r="A263" s="34" t="s">
        <v>245</v>
      </c>
      <c r="B263" t="s">
        <v>46</v>
      </c>
      <c r="C263" t="s">
        <v>213</v>
      </c>
      <c r="D263" s="22">
        <v>5272</v>
      </c>
      <c r="E263" s="22">
        <v>5911</v>
      </c>
      <c r="F263" s="1">
        <v>877.24999999999795</v>
      </c>
      <c r="G263" s="1">
        <v>413858.24000000011</v>
      </c>
      <c r="H263" s="35">
        <v>5223.9568900000068</v>
      </c>
    </row>
    <row r="264" spans="1:8" outlineLevel="2" x14ac:dyDescent="0.3">
      <c r="A264" s="34" t="s">
        <v>245</v>
      </c>
      <c r="B264" t="s">
        <v>47</v>
      </c>
      <c r="C264" t="s">
        <v>214</v>
      </c>
      <c r="D264" s="22">
        <v>3336</v>
      </c>
      <c r="E264" s="22">
        <v>3618</v>
      </c>
      <c r="F264" s="1">
        <v>598.99999999999943</v>
      </c>
      <c r="G264" s="1">
        <v>278249.24999999994</v>
      </c>
      <c r="H264" s="35">
        <v>3323.9239400000019</v>
      </c>
    </row>
    <row r="265" spans="1:8" outlineLevel="2" x14ac:dyDescent="0.3">
      <c r="A265" s="34" t="s">
        <v>245</v>
      </c>
      <c r="B265" t="s">
        <v>47</v>
      </c>
      <c r="C265" t="s">
        <v>213</v>
      </c>
      <c r="D265" s="22">
        <v>2941</v>
      </c>
      <c r="E265" s="22">
        <v>3186</v>
      </c>
      <c r="F265" s="1">
        <v>630.23999999999899</v>
      </c>
      <c r="G265" s="1">
        <v>295978.03999999986</v>
      </c>
      <c r="H265" s="35">
        <v>3772.2228500000019</v>
      </c>
    </row>
    <row r="266" spans="1:8" outlineLevel="1" x14ac:dyDescent="0.3">
      <c r="A266" s="182" t="s">
        <v>286</v>
      </c>
      <c r="B266" s="40"/>
      <c r="C266" s="40"/>
      <c r="D266" s="41">
        <f>SUBTOTAL(9,D256:D265)</f>
        <v>63043</v>
      </c>
      <c r="E266" s="41">
        <f>SUBTOTAL(9,E256:E265)</f>
        <v>71378</v>
      </c>
      <c r="F266" s="42">
        <f>SUBTOTAL(9,F256:F265)</f>
        <v>7901.2499999999682</v>
      </c>
      <c r="G266" s="42">
        <f>SUBTOTAL(9,G256:G265)</f>
        <v>3743288.51</v>
      </c>
      <c r="H266" s="43">
        <f>SUBTOTAL(9,H256:H265)</f>
        <v>45924.879140000019</v>
      </c>
    </row>
    <row r="267" spans="1:8" outlineLevel="2" x14ac:dyDescent="0.3">
      <c r="A267" s="29" t="s">
        <v>246</v>
      </c>
      <c r="B267" s="30" t="s">
        <v>43</v>
      </c>
      <c r="C267" s="30" t="s">
        <v>214</v>
      </c>
      <c r="D267" s="31">
        <v>3597</v>
      </c>
      <c r="E267" s="31">
        <v>4212</v>
      </c>
      <c r="F267" s="32">
        <v>407.30999999999915</v>
      </c>
      <c r="G267" s="32">
        <v>192693.24000000005</v>
      </c>
      <c r="H267" s="33">
        <v>2281.9922700000011</v>
      </c>
    </row>
    <row r="268" spans="1:8" outlineLevel="2" x14ac:dyDescent="0.3">
      <c r="A268" s="29" t="s">
        <v>246</v>
      </c>
      <c r="B268" s="30" t="s">
        <v>43</v>
      </c>
      <c r="C268" s="30" t="s">
        <v>213</v>
      </c>
      <c r="D268" s="31">
        <v>2707</v>
      </c>
      <c r="E268" s="31">
        <v>3043</v>
      </c>
      <c r="F268" s="32">
        <v>360.81999999999908</v>
      </c>
      <c r="G268" s="32">
        <v>171786.99999999997</v>
      </c>
      <c r="H268" s="33">
        <v>2072.5545899999997</v>
      </c>
    </row>
    <row r="269" spans="1:8" outlineLevel="2" x14ac:dyDescent="0.3">
      <c r="A269" s="29" t="s">
        <v>246</v>
      </c>
      <c r="B269" s="30" t="s">
        <v>44</v>
      </c>
      <c r="C269" s="30" t="s">
        <v>214</v>
      </c>
      <c r="D269" s="31">
        <v>17390</v>
      </c>
      <c r="E269" s="31">
        <v>20317</v>
      </c>
      <c r="F269" s="32">
        <v>2042.2799999999895</v>
      </c>
      <c r="G269" s="32">
        <v>972798.62</v>
      </c>
      <c r="H269" s="33">
        <v>11767.35631999999</v>
      </c>
    </row>
    <row r="270" spans="1:8" outlineLevel="2" x14ac:dyDescent="0.3">
      <c r="A270" s="29" t="s">
        <v>246</v>
      </c>
      <c r="B270" s="30" t="s">
        <v>44</v>
      </c>
      <c r="C270" s="30" t="s">
        <v>213</v>
      </c>
      <c r="D270" s="31">
        <v>13380</v>
      </c>
      <c r="E270" s="31">
        <v>15250</v>
      </c>
      <c r="F270" s="32">
        <v>1931.5599999999911</v>
      </c>
      <c r="G270" s="32">
        <v>926678.34000000008</v>
      </c>
      <c r="H270" s="33">
        <v>11654.887969999963</v>
      </c>
    </row>
    <row r="271" spans="1:8" outlineLevel="2" x14ac:dyDescent="0.3">
      <c r="A271" s="29" t="s">
        <v>246</v>
      </c>
      <c r="B271" s="30" t="s">
        <v>45</v>
      </c>
      <c r="C271" s="30" t="s">
        <v>214</v>
      </c>
      <c r="D271" s="31">
        <v>6120</v>
      </c>
      <c r="E271" s="31">
        <v>7141</v>
      </c>
      <c r="F271" s="32">
        <v>865.02999999999838</v>
      </c>
      <c r="G271" s="32">
        <v>412745.57</v>
      </c>
      <c r="H271" s="33">
        <v>5000.9296399999985</v>
      </c>
    </row>
    <row r="272" spans="1:8" outlineLevel="2" x14ac:dyDescent="0.3">
      <c r="A272" s="29" t="s">
        <v>246</v>
      </c>
      <c r="B272" s="30" t="s">
        <v>45</v>
      </c>
      <c r="C272" s="30" t="s">
        <v>213</v>
      </c>
      <c r="D272" s="31">
        <v>5191</v>
      </c>
      <c r="E272" s="31">
        <v>5895</v>
      </c>
      <c r="F272" s="32">
        <v>831.20999999999867</v>
      </c>
      <c r="G272" s="32">
        <v>402089.35000000021</v>
      </c>
      <c r="H272" s="33">
        <v>5177.4076899999973</v>
      </c>
    </row>
    <row r="273" spans="1:8" outlineLevel="2" x14ac:dyDescent="0.3">
      <c r="A273" s="29" t="s">
        <v>246</v>
      </c>
      <c r="B273" s="30" t="s">
        <v>46</v>
      </c>
      <c r="C273" s="30" t="s">
        <v>214</v>
      </c>
      <c r="D273" s="31">
        <v>5704</v>
      </c>
      <c r="E273" s="31">
        <v>6519</v>
      </c>
      <c r="F273" s="32">
        <v>956.35999999999842</v>
      </c>
      <c r="G273" s="32">
        <v>454263.96999999986</v>
      </c>
      <c r="H273" s="33">
        <v>5399.2389100000046</v>
      </c>
    </row>
    <row r="274" spans="1:8" outlineLevel="2" x14ac:dyDescent="0.3">
      <c r="A274" s="29" t="s">
        <v>246</v>
      </c>
      <c r="B274" s="30" t="s">
        <v>46</v>
      </c>
      <c r="C274" s="30" t="s">
        <v>213</v>
      </c>
      <c r="D274" s="31">
        <v>5258</v>
      </c>
      <c r="E274" s="31">
        <v>5907</v>
      </c>
      <c r="F274" s="32">
        <v>1022.2899999999992</v>
      </c>
      <c r="G274" s="32">
        <v>486789.22000000015</v>
      </c>
      <c r="H274" s="33">
        <v>6203.5177800000138</v>
      </c>
    </row>
    <row r="275" spans="1:8" outlineLevel="2" x14ac:dyDescent="0.3">
      <c r="A275" s="29" t="s">
        <v>246</v>
      </c>
      <c r="B275" s="30" t="s">
        <v>47</v>
      </c>
      <c r="C275" s="30" t="s">
        <v>214</v>
      </c>
      <c r="D275" s="31">
        <v>3208</v>
      </c>
      <c r="E275" s="31">
        <v>3479</v>
      </c>
      <c r="F275" s="32">
        <v>696.45999999999981</v>
      </c>
      <c r="G275" s="32">
        <v>325663.3200000003</v>
      </c>
      <c r="H275" s="33">
        <v>3924.8023600000015</v>
      </c>
    </row>
    <row r="276" spans="1:8" outlineLevel="2" x14ac:dyDescent="0.3">
      <c r="A276" s="29" t="s">
        <v>246</v>
      </c>
      <c r="B276" s="30" t="s">
        <v>47</v>
      </c>
      <c r="C276" s="30" t="s">
        <v>213</v>
      </c>
      <c r="D276" s="31">
        <v>2861</v>
      </c>
      <c r="E276" s="31">
        <v>3121</v>
      </c>
      <c r="F276" s="32">
        <v>693.17999999999915</v>
      </c>
      <c r="G276" s="32">
        <v>329354.93000000011</v>
      </c>
      <c r="H276" s="33">
        <v>4272.1038100000005</v>
      </c>
    </row>
    <row r="277" spans="1:8" outlineLevel="1" x14ac:dyDescent="0.3">
      <c r="A277" s="183" t="s">
        <v>287</v>
      </c>
      <c r="B277" s="36"/>
      <c r="C277" s="36"/>
      <c r="D277" s="37">
        <f>SUBTOTAL(9,D267:D276)</f>
        <v>65416</v>
      </c>
      <c r="E277" s="37">
        <f>SUBTOTAL(9,E267:E276)</f>
        <v>74884</v>
      </c>
      <c r="F277" s="38">
        <f>SUBTOTAL(9,F267:F276)</f>
        <v>9806.4999999999727</v>
      </c>
      <c r="G277" s="38">
        <f>SUBTOTAL(9,G267:G276)</f>
        <v>4674863.5600000005</v>
      </c>
      <c r="H277" s="39">
        <f>SUBTOTAL(9,H267:H276)</f>
        <v>57754.791339999974</v>
      </c>
    </row>
    <row r="278" spans="1:8" outlineLevel="2" x14ac:dyDescent="0.3">
      <c r="A278" s="34" t="s">
        <v>247</v>
      </c>
      <c r="B278" t="s">
        <v>43</v>
      </c>
      <c r="C278" t="s">
        <v>214</v>
      </c>
      <c r="D278" s="22">
        <v>3749</v>
      </c>
      <c r="E278" s="22">
        <v>4322</v>
      </c>
      <c r="F278" s="1">
        <v>401.53999999999996</v>
      </c>
      <c r="G278" s="1">
        <v>190527.11999999997</v>
      </c>
      <c r="H278" s="35">
        <v>2238.4643900000005</v>
      </c>
    </row>
    <row r="279" spans="1:8" outlineLevel="2" x14ac:dyDescent="0.3">
      <c r="A279" s="34" t="s">
        <v>247</v>
      </c>
      <c r="B279" t="s">
        <v>43</v>
      </c>
      <c r="C279" t="s">
        <v>213</v>
      </c>
      <c r="D279" s="22">
        <v>2708</v>
      </c>
      <c r="E279" s="22">
        <v>3062</v>
      </c>
      <c r="F279" s="1">
        <v>343.11999999999927</v>
      </c>
      <c r="G279" s="1">
        <v>164004.61999999994</v>
      </c>
      <c r="H279" s="35">
        <v>1976.99326</v>
      </c>
    </row>
    <row r="280" spans="1:8" outlineLevel="2" x14ac:dyDescent="0.3">
      <c r="A280" s="34" t="s">
        <v>247</v>
      </c>
      <c r="B280" t="s">
        <v>44</v>
      </c>
      <c r="C280" t="s">
        <v>214</v>
      </c>
      <c r="D280" s="22">
        <v>16907</v>
      </c>
      <c r="E280" s="22">
        <v>19725</v>
      </c>
      <c r="F280" s="1">
        <v>1895.6199999999842</v>
      </c>
      <c r="G280" s="1">
        <v>907148.25000000093</v>
      </c>
      <c r="H280" s="35">
        <v>10855.983560000019</v>
      </c>
    </row>
    <row r="281" spans="1:8" outlineLevel="2" x14ac:dyDescent="0.3">
      <c r="A281" s="34" t="s">
        <v>247</v>
      </c>
      <c r="B281" t="s">
        <v>44</v>
      </c>
      <c r="C281" t="s">
        <v>213</v>
      </c>
      <c r="D281" s="22">
        <v>13313</v>
      </c>
      <c r="E281" s="22">
        <v>15202</v>
      </c>
      <c r="F281" s="1">
        <v>1804.0899999999951</v>
      </c>
      <c r="G281" s="1">
        <v>867851.78999999992</v>
      </c>
      <c r="H281" s="35">
        <v>10813.587160000001</v>
      </c>
    </row>
    <row r="282" spans="1:8" outlineLevel="2" x14ac:dyDescent="0.3">
      <c r="A282" s="34" t="s">
        <v>247</v>
      </c>
      <c r="B282" t="s">
        <v>45</v>
      </c>
      <c r="C282" t="s">
        <v>214</v>
      </c>
      <c r="D282" s="22">
        <v>5804</v>
      </c>
      <c r="E282" s="22">
        <v>6745</v>
      </c>
      <c r="F282" s="1">
        <v>768.96999999999753</v>
      </c>
      <c r="G282" s="1">
        <v>368425.61999999976</v>
      </c>
      <c r="H282" s="35">
        <v>4433.4535099999966</v>
      </c>
    </row>
    <row r="283" spans="1:8" outlineLevel="2" x14ac:dyDescent="0.3">
      <c r="A283" s="34" t="s">
        <v>247</v>
      </c>
      <c r="B283" t="s">
        <v>45</v>
      </c>
      <c r="C283" t="s">
        <v>213</v>
      </c>
      <c r="D283" s="22">
        <v>5124</v>
      </c>
      <c r="E283" s="22">
        <v>5774</v>
      </c>
      <c r="F283" s="1">
        <v>768.01999999999816</v>
      </c>
      <c r="G283" s="1">
        <v>371662.91000000032</v>
      </c>
      <c r="H283" s="35">
        <v>4758.1233300000094</v>
      </c>
    </row>
    <row r="284" spans="1:8" outlineLevel="2" x14ac:dyDescent="0.3">
      <c r="A284" s="34" t="s">
        <v>247</v>
      </c>
      <c r="B284" t="s">
        <v>46</v>
      </c>
      <c r="C284" t="s">
        <v>214</v>
      </c>
      <c r="D284" s="22">
        <v>5308</v>
      </c>
      <c r="E284" s="22">
        <v>6016</v>
      </c>
      <c r="F284" s="1">
        <v>844.4599999999981</v>
      </c>
      <c r="G284" s="1">
        <v>401857.05999999971</v>
      </c>
      <c r="H284" s="35">
        <v>4737.5933800000084</v>
      </c>
    </row>
    <row r="285" spans="1:8" outlineLevel="2" x14ac:dyDescent="0.3">
      <c r="A285" s="34" t="s">
        <v>247</v>
      </c>
      <c r="B285" t="s">
        <v>46</v>
      </c>
      <c r="C285" t="s">
        <v>213</v>
      </c>
      <c r="D285" s="22">
        <v>4910</v>
      </c>
      <c r="E285" s="22">
        <v>5526</v>
      </c>
      <c r="F285" s="1">
        <v>913.78999999999883</v>
      </c>
      <c r="G285" s="1">
        <v>435960.51</v>
      </c>
      <c r="H285" s="35">
        <v>5482.2309499999919</v>
      </c>
    </row>
    <row r="286" spans="1:8" outlineLevel="2" x14ac:dyDescent="0.3">
      <c r="A286" s="34" t="s">
        <v>247</v>
      </c>
      <c r="B286" t="s">
        <v>47</v>
      </c>
      <c r="C286" t="s">
        <v>214</v>
      </c>
      <c r="D286" s="22">
        <v>2802</v>
      </c>
      <c r="E286" s="22">
        <v>3040</v>
      </c>
      <c r="F286" s="1">
        <v>609.24999999999966</v>
      </c>
      <c r="G286" s="1">
        <v>284311.96999999986</v>
      </c>
      <c r="H286" s="35">
        <v>3368.5008900000007</v>
      </c>
    </row>
    <row r="287" spans="1:8" outlineLevel="2" x14ac:dyDescent="0.3">
      <c r="A287" s="34" t="s">
        <v>247</v>
      </c>
      <c r="B287" t="s">
        <v>47</v>
      </c>
      <c r="C287" t="s">
        <v>213</v>
      </c>
      <c r="D287" s="22">
        <v>2604</v>
      </c>
      <c r="E287" s="22">
        <v>2841</v>
      </c>
      <c r="F287" s="1">
        <v>623.60000000000014</v>
      </c>
      <c r="G287" s="1">
        <v>294809.85000000003</v>
      </c>
      <c r="H287" s="35">
        <v>3725.0696100000014</v>
      </c>
    </row>
    <row r="288" spans="1:8" outlineLevel="1" x14ac:dyDescent="0.3">
      <c r="A288" s="182" t="s">
        <v>294</v>
      </c>
      <c r="B288" s="40"/>
      <c r="C288" s="40"/>
      <c r="D288" s="41">
        <f>SUBTOTAL(9,D278:D287)</f>
        <v>63229</v>
      </c>
      <c r="E288" s="41">
        <f>SUBTOTAL(9,E278:E287)</f>
        <v>72253</v>
      </c>
      <c r="F288" s="42">
        <f>SUBTOTAL(9,F278:F287)</f>
        <v>8972.4599999999718</v>
      </c>
      <c r="G288" s="42">
        <f>SUBTOTAL(9,G278:G287)</f>
        <v>4286559.6999999993</v>
      </c>
      <c r="H288" s="43">
        <f>SUBTOTAL(9,H278:H287)</f>
        <v>52390.000040000021</v>
      </c>
    </row>
    <row r="289" spans="1:8" outlineLevel="2" x14ac:dyDescent="0.3">
      <c r="A289" s="29" t="s">
        <v>248</v>
      </c>
      <c r="B289" s="30" t="s">
        <v>43</v>
      </c>
      <c r="C289" s="30" t="s">
        <v>214</v>
      </c>
      <c r="D289" s="31">
        <v>3098</v>
      </c>
      <c r="E289" s="31">
        <v>3606</v>
      </c>
      <c r="F289" s="32">
        <v>342.33999999999958</v>
      </c>
      <c r="G289" s="32">
        <v>161651.88999999998</v>
      </c>
      <c r="H289" s="33">
        <v>1911.8228599999991</v>
      </c>
    </row>
    <row r="290" spans="1:8" outlineLevel="2" x14ac:dyDescent="0.3">
      <c r="A290" s="29" t="s">
        <v>248</v>
      </c>
      <c r="B290" s="30" t="s">
        <v>43</v>
      </c>
      <c r="C290" s="30" t="s">
        <v>213</v>
      </c>
      <c r="D290" s="31">
        <v>2341</v>
      </c>
      <c r="E290" s="31">
        <v>2633</v>
      </c>
      <c r="F290" s="32">
        <v>309.04999999999995</v>
      </c>
      <c r="G290" s="32">
        <v>147673.62000000002</v>
      </c>
      <c r="H290" s="33">
        <v>1783.8626800000002</v>
      </c>
    </row>
    <row r="291" spans="1:8" outlineLevel="2" x14ac:dyDescent="0.3">
      <c r="A291" s="29" t="s">
        <v>248</v>
      </c>
      <c r="B291" s="30" t="s">
        <v>44</v>
      </c>
      <c r="C291" s="30" t="s">
        <v>214</v>
      </c>
      <c r="D291" s="31">
        <v>15226</v>
      </c>
      <c r="E291" s="31">
        <v>17680</v>
      </c>
      <c r="F291" s="32">
        <v>1737.1799999999921</v>
      </c>
      <c r="G291" s="32">
        <v>825782.26999999979</v>
      </c>
      <c r="H291" s="33">
        <v>9878.0880400000151</v>
      </c>
    </row>
    <row r="292" spans="1:8" outlineLevel="2" x14ac:dyDescent="0.3">
      <c r="A292" s="29" t="s">
        <v>248</v>
      </c>
      <c r="B292" s="30" t="s">
        <v>44</v>
      </c>
      <c r="C292" s="30" t="s">
        <v>213</v>
      </c>
      <c r="D292" s="31">
        <v>12214</v>
      </c>
      <c r="E292" s="31">
        <v>13903</v>
      </c>
      <c r="F292" s="32">
        <v>1681.3999999999924</v>
      </c>
      <c r="G292" s="32">
        <v>807138.15000000014</v>
      </c>
      <c r="H292" s="33">
        <v>10094.691540000003</v>
      </c>
    </row>
    <row r="293" spans="1:8" outlineLevel="2" x14ac:dyDescent="0.3">
      <c r="A293" s="29" t="s">
        <v>248</v>
      </c>
      <c r="B293" s="30" t="s">
        <v>45</v>
      </c>
      <c r="C293" s="30" t="s">
        <v>214</v>
      </c>
      <c r="D293" s="31">
        <v>5173</v>
      </c>
      <c r="E293" s="31">
        <v>6013</v>
      </c>
      <c r="F293" s="32">
        <v>703.81999999999834</v>
      </c>
      <c r="G293" s="32">
        <v>334958.54000000004</v>
      </c>
      <c r="H293" s="33">
        <v>4023.5512199999998</v>
      </c>
    </row>
    <row r="294" spans="1:8" outlineLevel="2" x14ac:dyDescent="0.3">
      <c r="A294" s="29" t="s">
        <v>248</v>
      </c>
      <c r="B294" s="30" t="s">
        <v>45</v>
      </c>
      <c r="C294" s="30" t="s">
        <v>213</v>
      </c>
      <c r="D294" s="31">
        <v>4768</v>
      </c>
      <c r="E294" s="31">
        <v>5365</v>
      </c>
      <c r="F294" s="32">
        <v>742.29999999999768</v>
      </c>
      <c r="G294" s="32">
        <v>357006.24</v>
      </c>
      <c r="H294" s="33">
        <v>4571.1884500000051</v>
      </c>
    </row>
    <row r="295" spans="1:8" outlineLevel="2" x14ac:dyDescent="0.3">
      <c r="A295" s="29" t="s">
        <v>248</v>
      </c>
      <c r="B295" s="30" t="s">
        <v>46</v>
      </c>
      <c r="C295" s="30" t="s">
        <v>214</v>
      </c>
      <c r="D295" s="31">
        <v>4776</v>
      </c>
      <c r="E295" s="31">
        <v>5407</v>
      </c>
      <c r="F295" s="32">
        <v>789.31999999999948</v>
      </c>
      <c r="G295" s="32">
        <v>373959.00000000017</v>
      </c>
      <c r="H295" s="33">
        <v>4422.5683700000018</v>
      </c>
    </row>
    <row r="296" spans="1:8" outlineLevel="2" x14ac:dyDescent="0.3">
      <c r="A296" s="29" t="s">
        <v>248</v>
      </c>
      <c r="B296" s="30" t="s">
        <v>46</v>
      </c>
      <c r="C296" s="30" t="s">
        <v>213</v>
      </c>
      <c r="D296" s="31">
        <v>4560</v>
      </c>
      <c r="E296" s="31">
        <v>5134</v>
      </c>
      <c r="F296" s="32">
        <v>865.05999999999824</v>
      </c>
      <c r="G296" s="32">
        <v>411608.10000000015</v>
      </c>
      <c r="H296" s="33">
        <v>5169.4554299999982</v>
      </c>
    </row>
    <row r="297" spans="1:8" outlineLevel="2" x14ac:dyDescent="0.3">
      <c r="A297" s="29" t="s">
        <v>248</v>
      </c>
      <c r="B297" s="30" t="s">
        <v>47</v>
      </c>
      <c r="C297" s="30" t="s">
        <v>214</v>
      </c>
      <c r="D297" s="31">
        <v>2516</v>
      </c>
      <c r="E297" s="31">
        <v>2721</v>
      </c>
      <c r="F297" s="32">
        <v>535.37</v>
      </c>
      <c r="G297" s="32">
        <v>249534.81000000008</v>
      </c>
      <c r="H297" s="33">
        <v>2945.5958600000026</v>
      </c>
    </row>
    <row r="298" spans="1:8" outlineLevel="2" x14ac:dyDescent="0.3">
      <c r="A298" s="29" t="s">
        <v>248</v>
      </c>
      <c r="B298" s="30" t="s">
        <v>47</v>
      </c>
      <c r="C298" s="30" t="s">
        <v>213</v>
      </c>
      <c r="D298" s="31">
        <v>2353</v>
      </c>
      <c r="E298" s="31">
        <v>2582</v>
      </c>
      <c r="F298" s="32">
        <v>554.99999999999989</v>
      </c>
      <c r="G298" s="32">
        <v>262994.01999999996</v>
      </c>
      <c r="H298" s="33">
        <v>3309.7069399999982</v>
      </c>
    </row>
    <row r="299" spans="1:8" outlineLevel="1" x14ac:dyDescent="0.3">
      <c r="A299" s="183" t="s">
        <v>293</v>
      </c>
      <c r="B299" s="36"/>
      <c r="C299" s="36"/>
      <c r="D299" s="37">
        <f>SUBTOTAL(9,D289:D298)</f>
        <v>57025</v>
      </c>
      <c r="E299" s="37">
        <f>SUBTOTAL(9,E289:E298)</f>
        <v>65044</v>
      </c>
      <c r="F299" s="38">
        <f>SUBTOTAL(9,F289:F298)</f>
        <v>8260.8399999999783</v>
      </c>
      <c r="G299" s="38">
        <f>SUBTOTAL(9,G289:G298)</f>
        <v>3932306.64</v>
      </c>
      <c r="H299" s="39">
        <f>SUBTOTAL(9,H289:H298)</f>
        <v>48110.531390000026</v>
      </c>
    </row>
    <row r="300" spans="1:8" outlineLevel="2" x14ac:dyDescent="0.3">
      <c r="A300" s="34" t="s">
        <v>249</v>
      </c>
      <c r="B300" t="s">
        <v>43</v>
      </c>
      <c r="C300" t="s">
        <v>214</v>
      </c>
      <c r="D300" s="22">
        <v>2741</v>
      </c>
      <c r="E300" s="22">
        <v>3212</v>
      </c>
      <c r="F300" s="1">
        <v>276.2000000000001</v>
      </c>
      <c r="G300" s="1">
        <v>129471.3</v>
      </c>
      <c r="H300" s="35">
        <v>1509.0125100000016</v>
      </c>
    </row>
    <row r="301" spans="1:8" outlineLevel="2" x14ac:dyDescent="0.3">
      <c r="A301" s="34" t="s">
        <v>249</v>
      </c>
      <c r="B301" t="s">
        <v>43</v>
      </c>
      <c r="C301" t="s">
        <v>213</v>
      </c>
      <c r="D301" s="22">
        <v>2055</v>
      </c>
      <c r="E301" s="22">
        <v>2347</v>
      </c>
      <c r="F301" s="1">
        <v>257.58000000000004</v>
      </c>
      <c r="G301" s="1">
        <v>121069.73000000004</v>
      </c>
      <c r="H301" s="35">
        <v>1444.2874800000004</v>
      </c>
    </row>
    <row r="302" spans="1:8" outlineLevel="2" x14ac:dyDescent="0.3">
      <c r="A302" s="34" t="s">
        <v>249</v>
      </c>
      <c r="B302" t="s">
        <v>44</v>
      </c>
      <c r="C302" t="s">
        <v>214</v>
      </c>
      <c r="D302" s="22">
        <v>13016</v>
      </c>
      <c r="E302" s="22">
        <v>15148</v>
      </c>
      <c r="F302" s="1">
        <v>1385.5199999999927</v>
      </c>
      <c r="G302" s="1">
        <v>655272.25000000058</v>
      </c>
      <c r="H302" s="35">
        <v>7765.4947200000097</v>
      </c>
    </row>
    <row r="303" spans="1:8" outlineLevel="2" x14ac:dyDescent="0.3">
      <c r="A303" s="34" t="s">
        <v>249</v>
      </c>
      <c r="B303" t="s">
        <v>44</v>
      </c>
      <c r="C303" t="s">
        <v>213</v>
      </c>
      <c r="D303" s="22">
        <v>10386</v>
      </c>
      <c r="E303" s="22">
        <v>11820</v>
      </c>
      <c r="F303" s="1">
        <v>1363.5099999999945</v>
      </c>
      <c r="G303" s="1">
        <v>648927.05000000016</v>
      </c>
      <c r="H303" s="35">
        <v>8016.9480700000004</v>
      </c>
    </row>
    <row r="304" spans="1:8" outlineLevel="2" x14ac:dyDescent="0.3">
      <c r="A304" s="34" t="s">
        <v>249</v>
      </c>
      <c r="B304" t="s">
        <v>45</v>
      </c>
      <c r="C304" t="s">
        <v>214</v>
      </c>
      <c r="D304" s="22">
        <v>4530</v>
      </c>
      <c r="E304" s="22">
        <v>5226</v>
      </c>
      <c r="F304" s="1">
        <v>561.79999999999916</v>
      </c>
      <c r="G304" s="1">
        <v>266426.44000000018</v>
      </c>
      <c r="H304" s="35">
        <v>3175.8717700000043</v>
      </c>
    </row>
    <row r="305" spans="1:8" outlineLevel="2" x14ac:dyDescent="0.3">
      <c r="A305" s="34" t="s">
        <v>249</v>
      </c>
      <c r="B305" t="s">
        <v>45</v>
      </c>
      <c r="C305" t="s">
        <v>213</v>
      </c>
      <c r="D305" s="22">
        <v>4091</v>
      </c>
      <c r="E305" s="22">
        <v>4682</v>
      </c>
      <c r="F305" s="1">
        <v>596.00999999999965</v>
      </c>
      <c r="G305" s="1">
        <v>284560.81000000006</v>
      </c>
      <c r="H305" s="35">
        <v>3604.7447599999959</v>
      </c>
    </row>
    <row r="306" spans="1:8" outlineLevel="2" x14ac:dyDescent="0.3">
      <c r="A306" s="34" t="s">
        <v>249</v>
      </c>
      <c r="B306" t="s">
        <v>46</v>
      </c>
      <c r="C306" t="s">
        <v>214</v>
      </c>
      <c r="D306" s="22">
        <v>4034</v>
      </c>
      <c r="E306" s="22">
        <v>4588</v>
      </c>
      <c r="F306" s="1">
        <v>619.67999999999961</v>
      </c>
      <c r="G306" s="1">
        <v>290237.94</v>
      </c>
      <c r="H306" s="35">
        <v>3392.2337600000005</v>
      </c>
    </row>
    <row r="307" spans="1:8" outlineLevel="2" x14ac:dyDescent="0.3">
      <c r="A307" s="34" t="s">
        <v>249</v>
      </c>
      <c r="B307" t="s">
        <v>46</v>
      </c>
      <c r="C307" t="s">
        <v>213</v>
      </c>
      <c r="D307" s="22">
        <v>3799</v>
      </c>
      <c r="E307" s="22">
        <v>4266</v>
      </c>
      <c r="F307" s="1">
        <v>650.79999999999882</v>
      </c>
      <c r="G307" s="1">
        <v>307265.32999999996</v>
      </c>
      <c r="H307" s="35">
        <v>3845.9213899999995</v>
      </c>
    </row>
    <row r="308" spans="1:8" outlineLevel="2" x14ac:dyDescent="0.3">
      <c r="A308" s="34" t="s">
        <v>249</v>
      </c>
      <c r="B308" t="s">
        <v>47</v>
      </c>
      <c r="C308" t="s">
        <v>214</v>
      </c>
      <c r="D308" s="22">
        <v>2051</v>
      </c>
      <c r="E308" s="22">
        <v>2184</v>
      </c>
      <c r="F308" s="1">
        <v>403.36999999999972</v>
      </c>
      <c r="G308" s="1">
        <v>186776.54000000004</v>
      </c>
      <c r="H308" s="35">
        <v>2189.4972799999987</v>
      </c>
    </row>
    <row r="309" spans="1:8" outlineLevel="2" x14ac:dyDescent="0.3">
      <c r="A309" s="34" t="s">
        <v>249</v>
      </c>
      <c r="B309" t="s">
        <v>47</v>
      </c>
      <c r="C309" t="s">
        <v>213</v>
      </c>
      <c r="D309" s="22">
        <v>1898</v>
      </c>
      <c r="E309" s="22">
        <v>2083</v>
      </c>
      <c r="F309" s="1">
        <v>410.28999999999974</v>
      </c>
      <c r="G309" s="1">
        <v>193228.22</v>
      </c>
      <c r="H309" s="35">
        <v>2400.2320200000026</v>
      </c>
    </row>
    <row r="310" spans="1:8" outlineLevel="1" x14ac:dyDescent="0.3">
      <c r="A310" s="182" t="s">
        <v>292</v>
      </c>
      <c r="B310" s="40"/>
      <c r="C310" s="40"/>
      <c r="D310" s="41">
        <f>SUBTOTAL(9,D300:D309)</f>
        <v>48601</v>
      </c>
      <c r="E310" s="41">
        <f>SUBTOTAL(9,E300:E309)</f>
        <v>55556</v>
      </c>
      <c r="F310" s="42">
        <f>SUBTOTAL(9,F300:F309)</f>
        <v>6524.7599999999838</v>
      </c>
      <c r="G310" s="42">
        <f>SUBTOTAL(9,G300:G309)</f>
        <v>3083235.6100000013</v>
      </c>
      <c r="H310" s="43">
        <f>SUBTOTAL(9,H300:H309)</f>
        <v>37344.243760000012</v>
      </c>
    </row>
    <row r="311" spans="1:8" outlineLevel="2" x14ac:dyDescent="0.3">
      <c r="A311" s="29" t="s">
        <v>250</v>
      </c>
      <c r="B311" s="30" t="s">
        <v>43</v>
      </c>
      <c r="C311" s="30" t="s">
        <v>214</v>
      </c>
      <c r="D311" s="31">
        <v>2659</v>
      </c>
      <c r="E311" s="31">
        <v>3057</v>
      </c>
      <c r="F311" s="32">
        <v>290.32000000000011</v>
      </c>
      <c r="G311" s="32">
        <v>137423.33000000002</v>
      </c>
      <c r="H311" s="33">
        <v>1605.9193100000014</v>
      </c>
    </row>
    <row r="312" spans="1:8" outlineLevel="2" x14ac:dyDescent="0.3">
      <c r="A312" s="29" t="s">
        <v>250</v>
      </c>
      <c r="B312" s="30" t="s">
        <v>43</v>
      </c>
      <c r="C312" s="30" t="s">
        <v>213</v>
      </c>
      <c r="D312" s="31">
        <v>2174</v>
      </c>
      <c r="E312" s="31">
        <v>2438</v>
      </c>
      <c r="F312" s="32">
        <v>280.4800000000003</v>
      </c>
      <c r="G312" s="32">
        <v>133631.40000000002</v>
      </c>
      <c r="H312" s="33">
        <v>1597.5514200000002</v>
      </c>
    </row>
    <row r="313" spans="1:8" outlineLevel="2" x14ac:dyDescent="0.3">
      <c r="A313" s="29" t="s">
        <v>250</v>
      </c>
      <c r="B313" s="30" t="s">
        <v>44</v>
      </c>
      <c r="C313" s="30" t="s">
        <v>214</v>
      </c>
      <c r="D313" s="31">
        <v>12716</v>
      </c>
      <c r="E313" s="31">
        <v>14539</v>
      </c>
      <c r="F313" s="32">
        <v>1435.079999999994</v>
      </c>
      <c r="G313" s="32">
        <v>683281.08000000066</v>
      </c>
      <c r="H313" s="33">
        <v>8109.4696100000128</v>
      </c>
    </row>
    <row r="314" spans="1:8" outlineLevel="2" x14ac:dyDescent="0.3">
      <c r="A314" s="29" t="s">
        <v>250</v>
      </c>
      <c r="B314" s="30" t="s">
        <v>44</v>
      </c>
      <c r="C314" s="30" t="s">
        <v>213</v>
      </c>
      <c r="D314" s="31">
        <v>10236</v>
      </c>
      <c r="E314" s="31">
        <v>11534</v>
      </c>
      <c r="F314" s="32">
        <v>1413.7599999999923</v>
      </c>
      <c r="G314" s="32">
        <v>679889.67999999889</v>
      </c>
      <c r="H314" s="33">
        <v>8407.2185800000098</v>
      </c>
    </row>
    <row r="315" spans="1:8" outlineLevel="2" x14ac:dyDescent="0.3">
      <c r="A315" s="29" t="s">
        <v>250</v>
      </c>
      <c r="B315" s="30" t="s">
        <v>45</v>
      </c>
      <c r="C315" s="30" t="s">
        <v>214</v>
      </c>
      <c r="D315" s="31">
        <v>4392</v>
      </c>
      <c r="E315" s="31">
        <v>5018</v>
      </c>
      <c r="F315" s="32">
        <v>575.70999999999947</v>
      </c>
      <c r="G315" s="32">
        <v>275638.44999999995</v>
      </c>
      <c r="H315" s="33">
        <v>3261.7479500000018</v>
      </c>
    </row>
    <row r="316" spans="1:8" outlineLevel="2" x14ac:dyDescent="0.3">
      <c r="A316" s="29" t="s">
        <v>250</v>
      </c>
      <c r="B316" s="30" t="s">
        <v>45</v>
      </c>
      <c r="C316" s="30" t="s">
        <v>213</v>
      </c>
      <c r="D316" s="31">
        <v>3978</v>
      </c>
      <c r="E316" s="31">
        <v>4508</v>
      </c>
      <c r="F316" s="32">
        <v>613.64999999999884</v>
      </c>
      <c r="G316" s="32">
        <v>296150.33000000013</v>
      </c>
      <c r="H316" s="33">
        <v>3757.7980199999979</v>
      </c>
    </row>
    <row r="317" spans="1:8" outlineLevel="2" x14ac:dyDescent="0.3">
      <c r="A317" s="29" t="s">
        <v>250</v>
      </c>
      <c r="B317" s="30" t="s">
        <v>46</v>
      </c>
      <c r="C317" s="30" t="s">
        <v>214</v>
      </c>
      <c r="D317" s="31">
        <v>3706</v>
      </c>
      <c r="E317" s="31">
        <v>4141</v>
      </c>
      <c r="F317" s="32">
        <v>583.96999999999935</v>
      </c>
      <c r="G317" s="32">
        <v>276022.22000000015</v>
      </c>
      <c r="H317" s="33">
        <v>3231.6953399999984</v>
      </c>
    </row>
    <row r="318" spans="1:8" outlineLevel="2" x14ac:dyDescent="0.3">
      <c r="A318" s="29" t="s">
        <v>250</v>
      </c>
      <c r="B318" s="30" t="s">
        <v>46</v>
      </c>
      <c r="C318" s="30" t="s">
        <v>213</v>
      </c>
      <c r="D318" s="31">
        <v>3502</v>
      </c>
      <c r="E318" s="31">
        <v>3897</v>
      </c>
      <c r="F318" s="32">
        <v>615.91999999999825</v>
      </c>
      <c r="G318" s="32">
        <v>294446.35000000021</v>
      </c>
      <c r="H318" s="33">
        <v>3704.6347200000018</v>
      </c>
    </row>
    <row r="319" spans="1:8" outlineLevel="2" x14ac:dyDescent="0.3">
      <c r="A319" s="29" t="s">
        <v>250</v>
      </c>
      <c r="B319" s="30" t="s">
        <v>47</v>
      </c>
      <c r="C319" s="30" t="s">
        <v>214</v>
      </c>
      <c r="D319" s="31">
        <v>1801</v>
      </c>
      <c r="E319" s="31">
        <v>1908</v>
      </c>
      <c r="F319" s="32">
        <v>357.43</v>
      </c>
      <c r="G319" s="32">
        <v>167050.91000000009</v>
      </c>
      <c r="H319" s="33">
        <v>1964.2300800000021</v>
      </c>
    </row>
    <row r="320" spans="1:8" outlineLevel="2" x14ac:dyDescent="0.3">
      <c r="A320" s="29" t="s">
        <v>250</v>
      </c>
      <c r="B320" s="30" t="s">
        <v>47</v>
      </c>
      <c r="C320" s="30" t="s">
        <v>213</v>
      </c>
      <c r="D320" s="31">
        <v>1661</v>
      </c>
      <c r="E320" s="31">
        <v>1811</v>
      </c>
      <c r="F320" s="32">
        <v>363.28999999999985</v>
      </c>
      <c r="G320" s="32">
        <v>173504.06000000003</v>
      </c>
      <c r="H320" s="33">
        <v>2167.02889</v>
      </c>
    </row>
    <row r="321" spans="1:8" outlineLevel="1" x14ac:dyDescent="0.3">
      <c r="A321" s="183" t="s">
        <v>291</v>
      </c>
      <c r="B321" s="36"/>
      <c r="C321" s="36"/>
      <c r="D321" s="37">
        <f>SUBTOTAL(9,D311:D320)</f>
        <v>46825</v>
      </c>
      <c r="E321" s="37">
        <f>SUBTOTAL(9,E311:E320)</f>
        <v>52851</v>
      </c>
      <c r="F321" s="38">
        <f>SUBTOTAL(9,F311:F320)</f>
        <v>6529.6099999999833</v>
      </c>
      <c r="G321" s="38">
        <f>SUBTOTAL(9,G311:G320)</f>
        <v>3117037.8100000005</v>
      </c>
      <c r="H321" s="39">
        <f>SUBTOTAL(9,H311:H320)</f>
        <v>37807.293920000026</v>
      </c>
    </row>
    <row r="322" spans="1:8" outlineLevel="2" x14ac:dyDescent="0.3">
      <c r="A322" s="34" t="s">
        <v>251</v>
      </c>
      <c r="B322" t="s">
        <v>43</v>
      </c>
      <c r="C322" t="s">
        <v>214</v>
      </c>
      <c r="D322" s="22">
        <v>2735</v>
      </c>
      <c r="E322" s="22">
        <v>3127</v>
      </c>
      <c r="F322" s="1">
        <v>287.67999999999967</v>
      </c>
      <c r="G322" s="1">
        <v>135628.70999999996</v>
      </c>
      <c r="H322" s="35">
        <v>1572.8945300000003</v>
      </c>
    </row>
    <row r="323" spans="1:8" outlineLevel="2" x14ac:dyDescent="0.3">
      <c r="A323" s="34" t="s">
        <v>251</v>
      </c>
      <c r="B323" t="s">
        <v>43</v>
      </c>
      <c r="C323" t="s">
        <v>213</v>
      </c>
      <c r="D323" s="22">
        <v>2189</v>
      </c>
      <c r="E323" s="22">
        <v>2457</v>
      </c>
      <c r="F323" s="1">
        <v>276.96000000000009</v>
      </c>
      <c r="G323" s="1">
        <v>133273.14999999994</v>
      </c>
      <c r="H323" s="35">
        <v>1590.0630299999989</v>
      </c>
    </row>
    <row r="324" spans="1:8" outlineLevel="2" x14ac:dyDescent="0.3">
      <c r="A324" s="34" t="s">
        <v>251</v>
      </c>
      <c r="B324" t="s">
        <v>44</v>
      </c>
      <c r="C324" t="s">
        <v>214</v>
      </c>
      <c r="D324" s="22">
        <v>12062</v>
      </c>
      <c r="E324" s="22">
        <v>13755</v>
      </c>
      <c r="F324" s="1">
        <v>1334.9999999999914</v>
      </c>
      <c r="G324" s="1">
        <v>635341.94999999972</v>
      </c>
      <c r="H324" s="35">
        <v>7519.5723000000025</v>
      </c>
    </row>
    <row r="325" spans="1:8" outlineLevel="2" x14ac:dyDescent="0.3">
      <c r="A325" s="34" t="s">
        <v>251</v>
      </c>
      <c r="B325" t="s">
        <v>44</v>
      </c>
      <c r="C325" t="s">
        <v>213</v>
      </c>
      <c r="D325" s="22">
        <v>10080</v>
      </c>
      <c r="E325" s="22">
        <v>11417</v>
      </c>
      <c r="F325" s="1">
        <v>1354.6299999999935</v>
      </c>
      <c r="G325" s="1">
        <v>651301.36000000022</v>
      </c>
      <c r="H325" s="35">
        <v>7966.6456199999993</v>
      </c>
    </row>
    <row r="326" spans="1:8" outlineLevel="2" x14ac:dyDescent="0.3">
      <c r="A326" s="34" t="s">
        <v>251</v>
      </c>
      <c r="B326" t="s">
        <v>45</v>
      </c>
      <c r="C326" t="s">
        <v>214</v>
      </c>
      <c r="D326" s="22">
        <v>4050</v>
      </c>
      <c r="E326" s="22">
        <v>4593</v>
      </c>
      <c r="F326" s="1">
        <v>525.34999999999934</v>
      </c>
      <c r="G326" s="1">
        <v>251040.06000000008</v>
      </c>
      <c r="H326" s="35">
        <v>2964.4999900000012</v>
      </c>
    </row>
    <row r="327" spans="1:8" outlineLevel="2" x14ac:dyDescent="0.3">
      <c r="A327" s="34" t="s">
        <v>251</v>
      </c>
      <c r="B327" t="s">
        <v>45</v>
      </c>
      <c r="C327" t="s">
        <v>213</v>
      </c>
      <c r="D327" s="22">
        <v>3986</v>
      </c>
      <c r="E327" s="22">
        <v>4488</v>
      </c>
      <c r="F327" s="1">
        <v>582.74999999999909</v>
      </c>
      <c r="G327" s="1">
        <v>279770.9200000001</v>
      </c>
      <c r="H327" s="35">
        <v>3533.0718100000022</v>
      </c>
    </row>
    <row r="328" spans="1:8" outlineLevel="2" x14ac:dyDescent="0.3">
      <c r="A328" s="34" t="s">
        <v>251</v>
      </c>
      <c r="B328" t="s">
        <v>46</v>
      </c>
      <c r="C328" t="s">
        <v>214</v>
      </c>
      <c r="D328" s="22">
        <v>3267</v>
      </c>
      <c r="E328" s="22">
        <v>3646</v>
      </c>
      <c r="F328" s="1">
        <v>500.45999999999952</v>
      </c>
      <c r="G328" s="1">
        <v>236084.54999999987</v>
      </c>
      <c r="H328" s="35">
        <v>2765.2818500000035</v>
      </c>
    </row>
    <row r="329" spans="1:8" outlineLevel="2" x14ac:dyDescent="0.3">
      <c r="A329" s="34" t="s">
        <v>251</v>
      </c>
      <c r="B329" t="s">
        <v>46</v>
      </c>
      <c r="C329" t="s">
        <v>213</v>
      </c>
      <c r="D329" s="22">
        <v>3283</v>
      </c>
      <c r="E329" s="22">
        <v>3655</v>
      </c>
      <c r="F329" s="1">
        <v>575.25999999999942</v>
      </c>
      <c r="G329" s="1">
        <v>274302.87</v>
      </c>
      <c r="H329" s="35">
        <v>3413.9819800000037</v>
      </c>
    </row>
    <row r="330" spans="1:8" outlineLevel="2" x14ac:dyDescent="0.3">
      <c r="A330" s="34" t="s">
        <v>251</v>
      </c>
      <c r="B330" t="s">
        <v>47</v>
      </c>
      <c r="C330" t="s">
        <v>214</v>
      </c>
      <c r="D330" s="22">
        <v>1476</v>
      </c>
      <c r="E330" s="22">
        <v>1554</v>
      </c>
      <c r="F330" s="1">
        <v>290.29000000000002</v>
      </c>
      <c r="G330" s="1">
        <v>135049.42999999996</v>
      </c>
      <c r="H330" s="35">
        <v>1581.2921800000006</v>
      </c>
    </row>
    <row r="331" spans="1:8" outlineLevel="2" x14ac:dyDescent="0.3">
      <c r="A331" s="34" t="s">
        <v>251</v>
      </c>
      <c r="B331" t="s">
        <v>47</v>
      </c>
      <c r="C331" t="s">
        <v>213</v>
      </c>
      <c r="D331" s="22">
        <v>1415</v>
      </c>
      <c r="E331" s="22">
        <v>1552</v>
      </c>
      <c r="F331" s="1">
        <v>305.1699999999999</v>
      </c>
      <c r="G331" s="1">
        <v>145084.34999999998</v>
      </c>
      <c r="H331" s="35">
        <v>1781.7815199999995</v>
      </c>
    </row>
    <row r="332" spans="1:8" outlineLevel="1" x14ac:dyDescent="0.3">
      <c r="A332" s="182" t="s">
        <v>295</v>
      </c>
      <c r="B332" s="40"/>
      <c r="C332" s="40"/>
      <c r="D332" s="41">
        <f>SUBTOTAL(9,D322:D331)</f>
        <v>44543</v>
      </c>
      <c r="E332" s="41">
        <f>SUBTOTAL(9,E322:E331)</f>
        <v>50244</v>
      </c>
      <c r="F332" s="42">
        <f>SUBTOTAL(9,F322:F331)</f>
        <v>6033.549999999982</v>
      </c>
      <c r="G332" s="42">
        <f>SUBTOTAL(9,G322:G331)</f>
        <v>2876877.3500000006</v>
      </c>
      <c r="H332" s="43">
        <f>SUBTOTAL(9,H322:H331)</f>
        <v>34689.084810000008</v>
      </c>
    </row>
    <row r="333" spans="1:8" outlineLevel="2" x14ac:dyDescent="0.3">
      <c r="A333" s="29" t="s">
        <v>252</v>
      </c>
      <c r="B333" s="30" t="s">
        <v>43</v>
      </c>
      <c r="C333" s="30" t="s">
        <v>214</v>
      </c>
      <c r="D333" s="31">
        <v>2248</v>
      </c>
      <c r="E333" s="31">
        <v>2566</v>
      </c>
      <c r="F333" s="32">
        <v>234.46999999999983</v>
      </c>
      <c r="G333" s="32">
        <v>110970.31999999993</v>
      </c>
      <c r="H333" s="33">
        <v>1283.6757300000011</v>
      </c>
    </row>
    <row r="334" spans="1:8" outlineLevel="2" x14ac:dyDescent="0.3">
      <c r="A334" s="29" t="s">
        <v>252</v>
      </c>
      <c r="B334" s="30" t="s">
        <v>43</v>
      </c>
      <c r="C334" s="30" t="s">
        <v>213</v>
      </c>
      <c r="D334" s="31">
        <v>1919</v>
      </c>
      <c r="E334" s="31">
        <v>2187</v>
      </c>
      <c r="F334" s="32">
        <v>242.34999999999994</v>
      </c>
      <c r="G334" s="32">
        <v>115893.66000000002</v>
      </c>
      <c r="H334" s="33">
        <v>1374.5530299999987</v>
      </c>
    </row>
    <row r="335" spans="1:8" outlineLevel="2" x14ac:dyDescent="0.3">
      <c r="A335" s="29" t="s">
        <v>252</v>
      </c>
      <c r="B335" s="30" t="s">
        <v>44</v>
      </c>
      <c r="C335" s="30" t="s">
        <v>214</v>
      </c>
      <c r="D335" s="31">
        <v>10320</v>
      </c>
      <c r="E335" s="31">
        <v>11771</v>
      </c>
      <c r="F335" s="32">
        <v>1122.1899999999955</v>
      </c>
      <c r="G335" s="32">
        <v>532562.02999999968</v>
      </c>
      <c r="H335" s="33">
        <v>6257.2094800000041</v>
      </c>
    </row>
    <row r="336" spans="1:8" outlineLevel="2" x14ac:dyDescent="0.3">
      <c r="A336" s="29" t="s">
        <v>252</v>
      </c>
      <c r="B336" s="30" t="s">
        <v>44</v>
      </c>
      <c r="C336" s="30" t="s">
        <v>213</v>
      </c>
      <c r="D336" s="31">
        <v>9164</v>
      </c>
      <c r="E336" s="31">
        <v>10392</v>
      </c>
      <c r="F336" s="32">
        <v>1213.7799999999938</v>
      </c>
      <c r="G336" s="32">
        <v>583693.19000000029</v>
      </c>
      <c r="H336" s="33">
        <v>7079.9248899999966</v>
      </c>
    </row>
    <row r="337" spans="1:8" outlineLevel="2" x14ac:dyDescent="0.3">
      <c r="A337" s="29" t="s">
        <v>252</v>
      </c>
      <c r="B337" s="30" t="s">
        <v>45</v>
      </c>
      <c r="C337" s="30" t="s">
        <v>214</v>
      </c>
      <c r="D337" s="31">
        <v>3567</v>
      </c>
      <c r="E337" s="31">
        <v>4053</v>
      </c>
      <c r="F337" s="32">
        <v>460.40999999999957</v>
      </c>
      <c r="G337" s="32">
        <v>219287.09999999989</v>
      </c>
      <c r="H337" s="33">
        <v>2578.6626399999973</v>
      </c>
    </row>
    <row r="338" spans="1:8" outlineLevel="2" x14ac:dyDescent="0.3">
      <c r="A338" s="29" t="s">
        <v>252</v>
      </c>
      <c r="B338" s="30" t="s">
        <v>45</v>
      </c>
      <c r="C338" s="30" t="s">
        <v>213</v>
      </c>
      <c r="D338" s="31">
        <v>3574</v>
      </c>
      <c r="E338" s="31">
        <v>4052</v>
      </c>
      <c r="F338" s="32">
        <v>540.6499999999985</v>
      </c>
      <c r="G338" s="32">
        <v>259370.17000000007</v>
      </c>
      <c r="H338" s="33">
        <v>3235.9309600000011</v>
      </c>
    </row>
    <row r="339" spans="1:8" outlineLevel="2" x14ac:dyDescent="0.3">
      <c r="A339" s="29" t="s">
        <v>252</v>
      </c>
      <c r="B339" s="30" t="s">
        <v>46</v>
      </c>
      <c r="C339" s="30" t="s">
        <v>214</v>
      </c>
      <c r="D339" s="31">
        <v>2814</v>
      </c>
      <c r="E339" s="31">
        <v>3141</v>
      </c>
      <c r="F339" s="32">
        <v>434.87999999999977</v>
      </c>
      <c r="G339" s="32">
        <v>204022.3000000001</v>
      </c>
      <c r="H339" s="33">
        <v>2385.5802400000002</v>
      </c>
    </row>
    <row r="340" spans="1:8" outlineLevel="2" x14ac:dyDescent="0.3">
      <c r="A340" s="29" t="s">
        <v>252</v>
      </c>
      <c r="B340" s="30" t="s">
        <v>46</v>
      </c>
      <c r="C340" s="30" t="s">
        <v>213</v>
      </c>
      <c r="D340" s="31">
        <v>2880</v>
      </c>
      <c r="E340" s="31">
        <v>3191</v>
      </c>
      <c r="F340" s="32">
        <v>480.74999999999949</v>
      </c>
      <c r="G340" s="32">
        <v>229837.58000000005</v>
      </c>
      <c r="H340" s="33">
        <v>2806.4114300000047</v>
      </c>
    </row>
    <row r="341" spans="1:8" outlineLevel="2" x14ac:dyDescent="0.3">
      <c r="A341" s="29" t="s">
        <v>252</v>
      </c>
      <c r="B341" s="30" t="s">
        <v>47</v>
      </c>
      <c r="C341" s="30" t="s">
        <v>214</v>
      </c>
      <c r="D341" s="31">
        <v>1175</v>
      </c>
      <c r="E341" s="31">
        <v>1236</v>
      </c>
      <c r="F341" s="32">
        <v>217.17999999999989</v>
      </c>
      <c r="G341" s="32">
        <v>102205.01</v>
      </c>
      <c r="H341" s="33">
        <v>1184.5013899999997</v>
      </c>
    </row>
    <row r="342" spans="1:8" outlineLevel="2" x14ac:dyDescent="0.3">
      <c r="A342" s="29" t="s">
        <v>252</v>
      </c>
      <c r="B342" s="30" t="s">
        <v>47</v>
      </c>
      <c r="C342" s="30" t="s">
        <v>213</v>
      </c>
      <c r="D342" s="31">
        <v>1131</v>
      </c>
      <c r="E342" s="31">
        <v>1236</v>
      </c>
      <c r="F342" s="32">
        <v>233.02</v>
      </c>
      <c r="G342" s="32">
        <v>110918.09999999999</v>
      </c>
      <c r="H342" s="33">
        <v>1345.3880100000006</v>
      </c>
    </row>
    <row r="343" spans="1:8" outlineLevel="1" x14ac:dyDescent="0.3">
      <c r="A343" s="183" t="s">
        <v>290</v>
      </c>
      <c r="B343" s="36"/>
      <c r="C343" s="36"/>
      <c r="D343" s="37">
        <f>SUBTOTAL(9,D333:D342)</f>
        <v>38792</v>
      </c>
      <c r="E343" s="37">
        <f>SUBTOTAL(9,E333:E342)</f>
        <v>43825</v>
      </c>
      <c r="F343" s="38">
        <f>SUBTOTAL(9,F333:F342)</f>
        <v>5179.6799999999866</v>
      </c>
      <c r="G343" s="38">
        <f>SUBTOTAL(9,G333:G342)</f>
        <v>2468759.46</v>
      </c>
      <c r="H343" s="39">
        <f>SUBTOTAL(9,H333:H342)</f>
        <v>29531.837800000001</v>
      </c>
    </row>
    <row r="344" spans="1:8" outlineLevel="2" x14ac:dyDescent="0.3">
      <c r="A344" s="34" t="s">
        <v>253</v>
      </c>
      <c r="B344" t="s">
        <v>43</v>
      </c>
      <c r="C344" t="s">
        <v>214</v>
      </c>
      <c r="D344" s="22">
        <v>1939</v>
      </c>
      <c r="E344" s="22">
        <v>2176</v>
      </c>
      <c r="F344" s="1">
        <v>174.84999999999997</v>
      </c>
      <c r="G344" s="1">
        <v>82464.2</v>
      </c>
      <c r="H344" s="35">
        <v>945.42313000000024</v>
      </c>
    </row>
    <row r="345" spans="1:8" outlineLevel="2" x14ac:dyDescent="0.3">
      <c r="A345" s="34" t="s">
        <v>253</v>
      </c>
      <c r="B345" t="s">
        <v>43</v>
      </c>
      <c r="C345" t="s">
        <v>213</v>
      </c>
      <c r="D345" s="22">
        <v>1532</v>
      </c>
      <c r="E345" s="22">
        <v>1705</v>
      </c>
      <c r="F345" s="1">
        <v>168.19000000000017</v>
      </c>
      <c r="G345" s="1">
        <v>80567.639999999985</v>
      </c>
      <c r="H345" s="35">
        <v>937.67545000000018</v>
      </c>
    </row>
    <row r="346" spans="1:8" outlineLevel="2" x14ac:dyDescent="0.3">
      <c r="A346" s="34" t="s">
        <v>253</v>
      </c>
      <c r="B346" t="s">
        <v>44</v>
      </c>
      <c r="C346" t="s">
        <v>214</v>
      </c>
      <c r="D346" s="22">
        <v>8751</v>
      </c>
      <c r="E346" s="22">
        <v>9833</v>
      </c>
      <c r="F346" s="1">
        <v>849.54999999999632</v>
      </c>
      <c r="G346" s="1">
        <v>403165.35000000009</v>
      </c>
      <c r="H346" s="35">
        <v>4683.3815699999968</v>
      </c>
    </row>
    <row r="347" spans="1:8" outlineLevel="2" x14ac:dyDescent="0.3">
      <c r="A347" s="34" t="s">
        <v>253</v>
      </c>
      <c r="B347" t="s">
        <v>44</v>
      </c>
      <c r="C347" t="s">
        <v>213</v>
      </c>
      <c r="D347" s="22">
        <v>7518</v>
      </c>
      <c r="E347" s="22">
        <v>8402</v>
      </c>
      <c r="F347" s="1">
        <v>932.96999999999764</v>
      </c>
      <c r="G347" s="1">
        <v>448695.10999999993</v>
      </c>
      <c r="H347" s="35">
        <v>5362.390210000005</v>
      </c>
    </row>
    <row r="348" spans="1:8" outlineLevel="2" x14ac:dyDescent="0.3">
      <c r="A348" s="34" t="s">
        <v>253</v>
      </c>
      <c r="B348" t="s">
        <v>45</v>
      </c>
      <c r="C348" t="s">
        <v>214</v>
      </c>
      <c r="D348" s="22">
        <v>2884</v>
      </c>
      <c r="E348" s="22">
        <v>3245</v>
      </c>
      <c r="F348" s="1">
        <v>335.90999999999946</v>
      </c>
      <c r="G348" s="1">
        <v>159886.57000000007</v>
      </c>
      <c r="H348" s="35">
        <v>1855.9346999999996</v>
      </c>
    </row>
    <row r="349" spans="1:8" outlineLevel="2" x14ac:dyDescent="0.3">
      <c r="A349" s="34" t="s">
        <v>253</v>
      </c>
      <c r="B349" t="s">
        <v>45</v>
      </c>
      <c r="C349" t="s">
        <v>213</v>
      </c>
      <c r="D349" s="22">
        <v>2985</v>
      </c>
      <c r="E349" s="22">
        <v>3388</v>
      </c>
      <c r="F349" s="1">
        <v>400.31999999999931</v>
      </c>
      <c r="G349" s="1">
        <v>191680.50000000003</v>
      </c>
      <c r="H349" s="35">
        <v>2343.9751399999973</v>
      </c>
    </row>
    <row r="350" spans="1:8" outlineLevel="2" x14ac:dyDescent="0.3">
      <c r="A350" s="34" t="s">
        <v>253</v>
      </c>
      <c r="B350" t="s">
        <v>46</v>
      </c>
      <c r="C350" t="s">
        <v>214</v>
      </c>
      <c r="D350" s="22">
        <v>2142</v>
      </c>
      <c r="E350" s="22">
        <v>2355</v>
      </c>
      <c r="F350" s="1">
        <v>274.74999999999977</v>
      </c>
      <c r="G350" s="1">
        <v>129903.43999999996</v>
      </c>
      <c r="H350" s="35">
        <v>1508.1322399999988</v>
      </c>
    </row>
    <row r="351" spans="1:8" outlineLevel="2" x14ac:dyDescent="0.3">
      <c r="A351" s="34" t="s">
        <v>253</v>
      </c>
      <c r="B351" t="s">
        <v>46</v>
      </c>
      <c r="C351" t="s">
        <v>213</v>
      </c>
      <c r="D351" s="22">
        <v>2165</v>
      </c>
      <c r="E351" s="22">
        <v>2366</v>
      </c>
      <c r="F351" s="1">
        <v>284.63999999999993</v>
      </c>
      <c r="G351" s="1">
        <v>135742.45999999996</v>
      </c>
      <c r="H351" s="35">
        <v>1651.3985499999981</v>
      </c>
    </row>
    <row r="352" spans="1:8" outlineLevel="2" x14ac:dyDescent="0.3">
      <c r="A352" s="34" t="s">
        <v>253</v>
      </c>
      <c r="B352" t="s">
        <v>47</v>
      </c>
      <c r="C352" t="s">
        <v>214</v>
      </c>
      <c r="D352" s="22">
        <v>729</v>
      </c>
      <c r="E352" s="22">
        <v>765</v>
      </c>
      <c r="F352" s="1">
        <v>98.349999999999966</v>
      </c>
      <c r="G352" s="1">
        <v>46301.35</v>
      </c>
      <c r="H352" s="35">
        <v>535.6975900000001</v>
      </c>
    </row>
    <row r="353" spans="1:8" outlineLevel="2" x14ac:dyDescent="0.3">
      <c r="A353" s="34" t="s">
        <v>253</v>
      </c>
      <c r="B353" t="s">
        <v>47</v>
      </c>
      <c r="C353" t="s">
        <v>213</v>
      </c>
      <c r="D353" s="22">
        <v>679</v>
      </c>
      <c r="E353" s="22">
        <v>722</v>
      </c>
      <c r="F353" s="1">
        <v>98.480000000000047</v>
      </c>
      <c r="G353" s="1">
        <v>47015.80000000001</v>
      </c>
      <c r="H353" s="35">
        <v>565.28041000000019</v>
      </c>
    </row>
    <row r="354" spans="1:8" outlineLevel="1" x14ac:dyDescent="0.3">
      <c r="A354" s="182" t="s">
        <v>289</v>
      </c>
      <c r="B354" s="40"/>
      <c r="C354" s="40"/>
      <c r="D354" s="41">
        <f>SUBTOTAL(9,D344:D353)</f>
        <v>31324</v>
      </c>
      <c r="E354" s="41">
        <f>SUBTOTAL(9,E344:E353)</f>
        <v>34957</v>
      </c>
      <c r="F354" s="42">
        <f>SUBTOTAL(9,F344:F353)</f>
        <v>3618.0099999999925</v>
      </c>
      <c r="G354" s="42">
        <f>SUBTOTAL(9,G344:G353)</f>
        <v>1725422.4200000002</v>
      </c>
      <c r="H354" s="43">
        <f>SUBTOTAL(9,H344:H353)</f>
        <v>20389.288989999994</v>
      </c>
    </row>
    <row r="355" spans="1:8" outlineLevel="2" x14ac:dyDescent="0.3">
      <c r="A355" s="29" t="s">
        <v>254</v>
      </c>
      <c r="B355" s="30" t="s">
        <v>43</v>
      </c>
      <c r="C355" s="30" t="s">
        <v>214</v>
      </c>
      <c r="D355" s="31">
        <v>1719</v>
      </c>
      <c r="E355" s="31">
        <v>1939</v>
      </c>
      <c r="F355" s="32">
        <v>176.2200000000002</v>
      </c>
      <c r="G355" s="32">
        <v>83919.88</v>
      </c>
      <c r="H355" s="33">
        <v>975.9384600000003</v>
      </c>
    </row>
    <row r="356" spans="1:8" outlineLevel="2" x14ac:dyDescent="0.3">
      <c r="A356" s="29" t="s">
        <v>254</v>
      </c>
      <c r="B356" s="30" t="s">
        <v>43</v>
      </c>
      <c r="C356" s="30" t="s">
        <v>213</v>
      </c>
      <c r="D356" s="31">
        <v>1432</v>
      </c>
      <c r="E356" s="31">
        <v>1611</v>
      </c>
      <c r="F356" s="32">
        <v>169.02000000000021</v>
      </c>
      <c r="G356" s="32">
        <v>81471.060000000012</v>
      </c>
      <c r="H356" s="33">
        <v>955.78818000000024</v>
      </c>
    </row>
    <row r="357" spans="1:8" outlineLevel="2" x14ac:dyDescent="0.3">
      <c r="A357" s="29" t="s">
        <v>254</v>
      </c>
      <c r="B357" s="30" t="s">
        <v>44</v>
      </c>
      <c r="C357" s="30" t="s">
        <v>214</v>
      </c>
      <c r="D357" s="31">
        <v>7746</v>
      </c>
      <c r="E357" s="31">
        <v>8677</v>
      </c>
      <c r="F357" s="32">
        <v>809.18999999999653</v>
      </c>
      <c r="G357" s="32">
        <v>386081.22999999981</v>
      </c>
      <c r="H357" s="33">
        <v>4498.9270200000019</v>
      </c>
    </row>
    <row r="358" spans="1:8" outlineLevel="2" x14ac:dyDescent="0.3">
      <c r="A358" s="29" t="s">
        <v>254</v>
      </c>
      <c r="B358" s="30" t="s">
        <v>44</v>
      </c>
      <c r="C358" s="30" t="s">
        <v>213</v>
      </c>
      <c r="D358" s="31">
        <v>7000</v>
      </c>
      <c r="E358" s="31">
        <v>7823</v>
      </c>
      <c r="F358" s="32">
        <v>919.87999999999658</v>
      </c>
      <c r="G358" s="32">
        <v>445148.19000000006</v>
      </c>
      <c r="H358" s="33">
        <v>5325.4038999999966</v>
      </c>
    </row>
    <row r="359" spans="1:8" outlineLevel="2" x14ac:dyDescent="0.3">
      <c r="A359" s="29" t="s">
        <v>254</v>
      </c>
      <c r="B359" s="30" t="s">
        <v>45</v>
      </c>
      <c r="C359" s="30" t="s">
        <v>214</v>
      </c>
      <c r="D359" s="31">
        <v>2573</v>
      </c>
      <c r="E359" s="31">
        <v>2894</v>
      </c>
      <c r="F359" s="32">
        <v>317.59999999999968</v>
      </c>
      <c r="G359" s="32">
        <v>151441.04999999999</v>
      </c>
      <c r="H359" s="33">
        <v>1771.3503699999987</v>
      </c>
    </row>
    <row r="360" spans="1:8" outlineLevel="2" x14ac:dyDescent="0.3">
      <c r="A360" s="29" t="s">
        <v>254</v>
      </c>
      <c r="B360" s="30" t="s">
        <v>45</v>
      </c>
      <c r="C360" s="30" t="s">
        <v>213</v>
      </c>
      <c r="D360" s="31">
        <v>2729</v>
      </c>
      <c r="E360" s="31">
        <v>3083</v>
      </c>
      <c r="F360" s="32">
        <v>394.14999999999986</v>
      </c>
      <c r="G360" s="32">
        <v>189660.15999999997</v>
      </c>
      <c r="H360" s="33">
        <v>2317.9683200000027</v>
      </c>
    </row>
    <row r="361" spans="1:8" outlineLevel="2" x14ac:dyDescent="0.3">
      <c r="A361" s="29" t="s">
        <v>254</v>
      </c>
      <c r="B361" s="30" t="s">
        <v>46</v>
      </c>
      <c r="C361" s="30" t="s">
        <v>214</v>
      </c>
      <c r="D361" s="31">
        <v>1554</v>
      </c>
      <c r="E361" s="31">
        <v>1736</v>
      </c>
      <c r="F361" s="32">
        <v>229.36000000000021</v>
      </c>
      <c r="G361" s="32">
        <v>109319.66000000002</v>
      </c>
      <c r="H361" s="33">
        <v>1281.0719299999994</v>
      </c>
    </row>
    <row r="362" spans="1:8" outlineLevel="2" x14ac:dyDescent="0.3">
      <c r="A362" s="29" t="s">
        <v>254</v>
      </c>
      <c r="B362" s="30" t="s">
        <v>46</v>
      </c>
      <c r="C362" s="30" t="s">
        <v>213</v>
      </c>
      <c r="D362" s="31">
        <v>1541</v>
      </c>
      <c r="E362" s="31">
        <v>1686</v>
      </c>
      <c r="F362" s="32">
        <v>230.26999999999981</v>
      </c>
      <c r="G362" s="32">
        <v>111082.89000000001</v>
      </c>
      <c r="H362" s="33">
        <v>1373.127209999999</v>
      </c>
    </row>
    <row r="363" spans="1:8" outlineLevel="2" x14ac:dyDescent="0.3">
      <c r="A363" s="29" t="s">
        <v>254</v>
      </c>
      <c r="B363" s="30" t="s">
        <v>47</v>
      </c>
      <c r="C363" s="30" t="s">
        <v>214</v>
      </c>
      <c r="D363" s="31">
        <v>6</v>
      </c>
      <c r="E363" s="31">
        <v>7</v>
      </c>
      <c r="F363" s="32">
        <v>1.77</v>
      </c>
      <c r="G363" s="32">
        <v>870.5</v>
      </c>
      <c r="H363" s="33">
        <v>9.7039699999999982</v>
      </c>
    </row>
    <row r="364" spans="1:8" outlineLevel="2" x14ac:dyDescent="0.3">
      <c r="A364" s="29" t="s">
        <v>254</v>
      </c>
      <c r="B364" s="30" t="s">
        <v>47</v>
      </c>
      <c r="C364" s="30" t="s">
        <v>213</v>
      </c>
      <c r="D364" s="31">
        <v>12</v>
      </c>
      <c r="E364" s="31">
        <v>14</v>
      </c>
      <c r="F364" s="32">
        <v>2.0299999999999998</v>
      </c>
      <c r="G364" s="32">
        <v>1057</v>
      </c>
      <c r="H364" s="33">
        <v>12.956079999999998</v>
      </c>
    </row>
    <row r="365" spans="1:8" outlineLevel="1" x14ac:dyDescent="0.3">
      <c r="A365" s="183" t="s">
        <v>288</v>
      </c>
      <c r="B365" s="36"/>
      <c r="C365" s="36"/>
      <c r="D365" s="37">
        <f>SUBTOTAL(9,D355:D364)</f>
        <v>26312</v>
      </c>
      <c r="E365" s="37">
        <f>SUBTOTAL(9,E355:E364)</f>
        <v>29470</v>
      </c>
      <c r="F365" s="38">
        <f>SUBTOTAL(9,F355:F364)</f>
        <v>3249.4899999999934</v>
      </c>
      <c r="G365" s="38">
        <f>SUBTOTAL(9,G355:G364)</f>
        <v>1560051.6199999996</v>
      </c>
      <c r="H365" s="39">
        <f>SUBTOTAL(9,H355:H364)</f>
        <v>18522.235439999997</v>
      </c>
    </row>
    <row r="366" spans="1:8" outlineLevel="2" x14ac:dyDescent="0.3">
      <c r="A366" s="34" t="s">
        <v>255</v>
      </c>
      <c r="B366" t="s">
        <v>43</v>
      </c>
      <c r="C366" t="s">
        <v>214</v>
      </c>
      <c r="D366" s="22">
        <v>1821</v>
      </c>
      <c r="E366" s="22">
        <v>2018</v>
      </c>
      <c r="F366" s="1">
        <v>177.71999999999997</v>
      </c>
      <c r="G366" s="1">
        <v>85291.38999999997</v>
      </c>
      <c r="H366" s="35">
        <v>978.71836999999982</v>
      </c>
    </row>
    <row r="367" spans="1:8" outlineLevel="2" x14ac:dyDescent="0.3">
      <c r="A367" s="34" t="s">
        <v>255</v>
      </c>
      <c r="B367" t="s">
        <v>43</v>
      </c>
      <c r="C367" t="s">
        <v>213</v>
      </c>
      <c r="D367" s="22">
        <v>1525</v>
      </c>
      <c r="E367" s="22">
        <v>1711</v>
      </c>
      <c r="F367" s="1">
        <v>176.33000000000027</v>
      </c>
      <c r="G367" s="1">
        <v>84498.100000000049</v>
      </c>
      <c r="H367" s="35">
        <v>974.46855000000096</v>
      </c>
    </row>
    <row r="368" spans="1:8" outlineLevel="2" x14ac:dyDescent="0.3">
      <c r="A368" s="34" t="s">
        <v>255</v>
      </c>
      <c r="B368" t="s">
        <v>44</v>
      </c>
      <c r="C368" t="s">
        <v>214</v>
      </c>
      <c r="D368" s="22">
        <v>7742</v>
      </c>
      <c r="E368" s="22">
        <v>8712</v>
      </c>
      <c r="F368" s="1">
        <v>822.09999999999718</v>
      </c>
      <c r="G368" s="1">
        <v>393250.19999999984</v>
      </c>
      <c r="H368" s="35">
        <v>4560.5236999999997</v>
      </c>
    </row>
    <row r="369" spans="1:8" outlineLevel="2" x14ac:dyDescent="0.3">
      <c r="A369" s="34" t="s">
        <v>255</v>
      </c>
      <c r="B369" t="s">
        <v>44</v>
      </c>
      <c r="C369" t="s">
        <v>213</v>
      </c>
      <c r="D369" s="22">
        <v>7248</v>
      </c>
      <c r="E369" s="22">
        <v>8117</v>
      </c>
      <c r="F369" s="1">
        <v>936.37999999999761</v>
      </c>
      <c r="G369" s="1">
        <v>453013.32999999973</v>
      </c>
      <c r="H369" s="35">
        <v>5365.6521599999887</v>
      </c>
    </row>
    <row r="370" spans="1:8" outlineLevel="2" x14ac:dyDescent="0.3">
      <c r="A370" s="34" t="s">
        <v>255</v>
      </c>
      <c r="B370" t="s">
        <v>45</v>
      </c>
      <c r="C370" t="s">
        <v>214</v>
      </c>
      <c r="D370" s="22">
        <v>2561</v>
      </c>
      <c r="E370" s="22">
        <v>2851</v>
      </c>
      <c r="F370" s="1">
        <v>318.12999999999988</v>
      </c>
      <c r="G370" s="1">
        <v>152271.50999999995</v>
      </c>
      <c r="H370" s="35">
        <v>1767.1474000000001</v>
      </c>
    </row>
    <row r="371" spans="1:8" outlineLevel="2" x14ac:dyDescent="0.3">
      <c r="A371" s="34" t="s">
        <v>255</v>
      </c>
      <c r="B371" t="s">
        <v>45</v>
      </c>
      <c r="C371" t="s">
        <v>213</v>
      </c>
      <c r="D371" s="22">
        <v>2769</v>
      </c>
      <c r="E371" s="22">
        <v>3092</v>
      </c>
      <c r="F371" s="1">
        <v>390.61999999999978</v>
      </c>
      <c r="G371" s="1">
        <v>189181.40000000008</v>
      </c>
      <c r="H371" s="35">
        <v>2312.0961300000022</v>
      </c>
    </row>
    <row r="372" spans="1:8" outlineLevel="2" x14ac:dyDescent="0.3">
      <c r="A372" s="34" t="s">
        <v>255</v>
      </c>
      <c r="B372" t="s">
        <v>46</v>
      </c>
      <c r="C372" t="s">
        <v>214</v>
      </c>
      <c r="D372" s="22">
        <v>1510</v>
      </c>
      <c r="E372" s="22">
        <v>1661</v>
      </c>
      <c r="F372" s="1">
        <v>224.19000000000011</v>
      </c>
      <c r="G372" s="1">
        <v>106521.63000000002</v>
      </c>
      <c r="H372" s="35">
        <v>1237.3720699999981</v>
      </c>
    </row>
    <row r="373" spans="1:8" outlineLevel="2" x14ac:dyDescent="0.3">
      <c r="A373" s="34" t="s">
        <v>255</v>
      </c>
      <c r="B373" t="s">
        <v>46</v>
      </c>
      <c r="C373" t="s">
        <v>213</v>
      </c>
      <c r="D373" s="22">
        <v>1537</v>
      </c>
      <c r="E373" s="22">
        <v>1708</v>
      </c>
      <c r="F373" s="1">
        <v>248.29000000000019</v>
      </c>
      <c r="G373" s="1">
        <v>120565.15999999995</v>
      </c>
      <c r="H373" s="35">
        <v>1471.4086300000019</v>
      </c>
    </row>
    <row r="374" spans="1:8" outlineLevel="2" x14ac:dyDescent="0.3">
      <c r="A374" s="34" t="s">
        <v>255</v>
      </c>
      <c r="B374" t="s">
        <v>47</v>
      </c>
      <c r="C374" t="s">
        <v>214</v>
      </c>
      <c r="D374" s="22">
        <v>7</v>
      </c>
      <c r="E374" s="22">
        <v>7</v>
      </c>
      <c r="F374" s="1">
        <v>1.65</v>
      </c>
      <c r="G374" s="1">
        <v>817</v>
      </c>
      <c r="H374" s="35">
        <v>9.0903700000000001</v>
      </c>
    </row>
    <row r="375" spans="1:8" outlineLevel="2" x14ac:dyDescent="0.3">
      <c r="A375" s="34" t="s">
        <v>255</v>
      </c>
      <c r="B375" t="s">
        <v>47</v>
      </c>
      <c r="C375" t="s">
        <v>213</v>
      </c>
      <c r="D375" s="22">
        <v>10</v>
      </c>
      <c r="E375" s="22">
        <v>11</v>
      </c>
      <c r="F375" s="1">
        <v>2.0100000000000002</v>
      </c>
      <c r="G375" s="1">
        <v>974.9</v>
      </c>
      <c r="H375" s="35">
        <v>12.243529999999998</v>
      </c>
    </row>
    <row r="376" spans="1:8" outlineLevel="1" x14ac:dyDescent="0.3">
      <c r="A376" s="182" t="s">
        <v>275</v>
      </c>
      <c r="B376" s="40"/>
      <c r="C376" s="40"/>
      <c r="D376" s="41">
        <f>SUBTOTAL(9,D366:D375)</f>
        <v>26730</v>
      </c>
      <c r="E376" s="41">
        <f>SUBTOTAL(9,E366:E375)</f>
        <v>29888</v>
      </c>
      <c r="F376" s="42">
        <f>SUBTOTAL(9,F366:F375)</f>
        <v>3297.419999999996</v>
      </c>
      <c r="G376" s="42">
        <f>SUBTOTAL(9,G366:G375)</f>
        <v>1586384.6199999996</v>
      </c>
      <c r="H376" s="43">
        <f>SUBTOTAL(9,H366:H375)</f>
        <v>18688.720909999993</v>
      </c>
    </row>
    <row r="377" spans="1:8" outlineLevel="2" x14ac:dyDescent="0.3">
      <c r="A377" s="29" t="s">
        <v>256</v>
      </c>
      <c r="B377" s="30" t="s">
        <v>43</v>
      </c>
      <c r="C377" s="30" t="s">
        <v>214</v>
      </c>
      <c r="D377" s="31">
        <v>1446</v>
      </c>
      <c r="E377" s="31">
        <v>1607</v>
      </c>
      <c r="F377" s="32">
        <v>145.7600000000001</v>
      </c>
      <c r="G377" s="32">
        <v>69721.39999999998</v>
      </c>
      <c r="H377" s="33">
        <v>802.20174000000077</v>
      </c>
    </row>
    <row r="378" spans="1:8" outlineLevel="2" x14ac:dyDescent="0.3">
      <c r="A378" s="29" t="s">
        <v>256</v>
      </c>
      <c r="B378" s="30" t="s">
        <v>43</v>
      </c>
      <c r="C378" s="30" t="s">
        <v>213</v>
      </c>
      <c r="D378" s="31">
        <v>1360</v>
      </c>
      <c r="E378" s="31">
        <v>1525</v>
      </c>
      <c r="F378" s="32">
        <v>162.55000000000021</v>
      </c>
      <c r="G378" s="32">
        <v>78132.159999999974</v>
      </c>
      <c r="H378" s="33">
        <v>903.43568999999957</v>
      </c>
    </row>
    <row r="379" spans="1:8" outlineLevel="2" x14ac:dyDescent="0.3">
      <c r="A379" s="29" t="s">
        <v>256</v>
      </c>
      <c r="B379" s="30" t="s">
        <v>44</v>
      </c>
      <c r="C379" s="30" t="s">
        <v>214</v>
      </c>
      <c r="D379" s="31">
        <v>6224</v>
      </c>
      <c r="E379" s="31">
        <v>6967</v>
      </c>
      <c r="F379" s="32">
        <v>687.99999999999886</v>
      </c>
      <c r="G379" s="32">
        <v>328297.37</v>
      </c>
      <c r="H379" s="33">
        <v>3811.1410099999925</v>
      </c>
    </row>
    <row r="380" spans="1:8" outlineLevel="2" x14ac:dyDescent="0.3">
      <c r="A380" s="29" t="s">
        <v>256</v>
      </c>
      <c r="B380" s="30" t="s">
        <v>44</v>
      </c>
      <c r="C380" s="30" t="s">
        <v>213</v>
      </c>
      <c r="D380" s="31">
        <v>6219</v>
      </c>
      <c r="E380" s="31">
        <v>6946</v>
      </c>
      <c r="F380" s="32">
        <v>813.50999999999715</v>
      </c>
      <c r="G380" s="32">
        <v>392678.49000000011</v>
      </c>
      <c r="H380" s="33">
        <v>4631.1104500000074</v>
      </c>
    </row>
    <row r="381" spans="1:8" outlineLevel="2" x14ac:dyDescent="0.3">
      <c r="A381" s="29" t="s">
        <v>256</v>
      </c>
      <c r="B381" s="30" t="s">
        <v>45</v>
      </c>
      <c r="C381" s="30" t="s">
        <v>214</v>
      </c>
      <c r="D381" s="31">
        <v>2251</v>
      </c>
      <c r="E381" s="31">
        <v>2523</v>
      </c>
      <c r="F381" s="32">
        <v>287.69999999999965</v>
      </c>
      <c r="G381" s="32">
        <v>137464.11000000002</v>
      </c>
      <c r="H381" s="33">
        <v>1598.2803399999989</v>
      </c>
    </row>
    <row r="382" spans="1:8" outlineLevel="2" x14ac:dyDescent="0.3">
      <c r="A382" s="29" t="s">
        <v>256</v>
      </c>
      <c r="B382" s="30" t="s">
        <v>45</v>
      </c>
      <c r="C382" s="30" t="s">
        <v>213</v>
      </c>
      <c r="D382" s="31">
        <v>2494</v>
      </c>
      <c r="E382" s="31">
        <v>2789</v>
      </c>
      <c r="F382" s="32">
        <v>361.57999999999902</v>
      </c>
      <c r="G382" s="32">
        <v>175042.30000000022</v>
      </c>
      <c r="H382" s="33">
        <v>2114.1006500000012</v>
      </c>
    </row>
    <row r="383" spans="1:8" outlineLevel="2" x14ac:dyDescent="0.3">
      <c r="A383" s="29" t="s">
        <v>256</v>
      </c>
      <c r="B383" s="30" t="s">
        <v>46</v>
      </c>
      <c r="C383" s="30" t="s">
        <v>214</v>
      </c>
      <c r="D383" s="31">
        <v>1304</v>
      </c>
      <c r="E383" s="31">
        <v>1438</v>
      </c>
      <c r="F383" s="32">
        <v>196.26999999999998</v>
      </c>
      <c r="G383" s="32">
        <v>93024.869999999966</v>
      </c>
      <c r="H383" s="33">
        <v>1079.5679499999994</v>
      </c>
    </row>
    <row r="384" spans="1:8" outlineLevel="2" x14ac:dyDescent="0.3">
      <c r="A384" s="29" t="s">
        <v>256</v>
      </c>
      <c r="B384" s="30" t="s">
        <v>46</v>
      </c>
      <c r="C384" s="30" t="s">
        <v>213</v>
      </c>
      <c r="D384" s="31">
        <v>1424</v>
      </c>
      <c r="E384" s="31">
        <v>1578</v>
      </c>
      <c r="F384" s="32">
        <v>232.30000000000007</v>
      </c>
      <c r="G384" s="32">
        <v>112342.21999999996</v>
      </c>
      <c r="H384" s="33">
        <v>1362.8810400000011</v>
      </c>
    </row>
    <row r="385" spans="1:8" outlineLevel="2" x14ac:dyDescent="0.3">
      <c r="A385" s="29" t="s">
        <v>256</v>
      </c>
      <c r="B385" s="30" t="s">
        <v>47</v>
      </c>
      <c r="C385" s="30" t="s">
        <v>214</v>
      </c>
      <c r="D385" s="31">
        <v>6</v>
      </c>
      <c r="E385" s="31">
        <v>6</v>
      </c>
      <c r="F385" s="32">
        <v>1.38</v>
      </c>
      <c r="G385" s="32">
        <v>760</v>
      </c>
      <c r="H385" s="33">
        <v>8.3570499999999992</v>
      </c>
    </row>
    <row r="386" spans="1:8" outlineLevel="2" x14ac:dyDescent="0.3">
      <c r="A386" s="29" t="s">
        <v>256</v>
      </c>
      <c r="B386" s="30" t="s">
        <v>47</v>
      </c>
      <c r="C386" s="30" t="s">
        <v>213</v>
      </c>
      <c r="D386" s="31">
        <v>8</v>
      </c>
      <c r="E386" s="31">
        <v>9</v>
      </c>
      <c r="F386" s="32">
        <v>0.76</v>
      </c>
      <c r="G386" s="32">
        <v>363.5</v>
      </c>
      <c r="H386" s="33">
        <v>4.4168400000000005</v>
      </c>
    </row>
    <row r="387" spans="1:8" outlineLevel="1" x14ac:dyDescent="0.3">
      <c r="A387" s="183" t="s">
        <v>274</v>
      </c>
      <c r="B387" s="36"/>
      <c r="C387" s="36"/>
      <c r="D387" s="37">
        <f>SUBTOTAL(9,D377:D386)</f>
        <v>22736</v>
      </c>
      <c r="E387" s="37">
        <f>SUBTOTAL(9,E377:E386)</f>
        <v>25388</v>
      </c>
      <c r="F387" s="38">
        <f>SUBTOTAL(9,F377:F386)</f>
        <v>2889.8099999999954</v>
      </c>
      <c r="G387" s="38">
        <f>SUBTOTAL(9,G377:G386)</f>
        <v>1387826.4200000002</v>
      </c>
      <c r="H387" s="39">
        <f>SUBTOTAL(9,H377:H386)</f>
        <v>16315.492760000001</v>
      </c>
    </row>
    <row r="388" spans="1:8" outlineLevel="2" x14ac:dyDescent="0.3">
      <c r="A388" s="34" t="s">
        <v>257</v>
      </c>
      <c r="B388" t="s">
        <v>43</v>
      </c>
      <c r="C388" t="s">
        <v>214</v>
      </c>
      <c r="D388" s="22">
        <v>1235</v>
      </c>
      <c r="E388" s="22">
        <v>1333</v>
      </c>
      <c r="F388" s="1">
        <v>104.93</v>
      </c>
      <c r="G388" s="1">
        <v>49810.220000000016</v>
      </c>
      <c r="H388" s="35">
        <v>560.44738999999913</v>
      </c>
    </row>
    <row r="389" spans="1:8" outlineLevel="2" x14ac:dyDescent="0.3">
      <c r="A389" s="34" t="s">
        <v>257</v>
      </c>
      <c r="B389" t="s">
        <v>43</v>
      </c>
      <c r="C389" t="s">
        <v>213</v>
      </c>
      <c r="D389" s="22">
        <v>1176</v>
      </c>
      <c r="E389" s="22">
        <v>1284</v>
      </c>
      <c r="F389" s="1">
        <v>124.8400000000001</v>
      </c>
      <c r="G389" s="1">
        <v>59227.510000000009</v>
      </c>
      <c r="H389" s="35">
        <v>678.76900999999964</v>
      </c>
    </row>
    <row r="390" spans="1:8" outlineLevel="2" x14ac:dyDescent="0.3">
      <c r="A390" s="34" t="s">
        <v>257</v>
      </c>
      <c r="B390" t="s">
        <v>44</v>
      </c>
      <c r="C390" t="s">
        <v>214</v>
      </c>
      <c r="D390" s="22">
        <v>5537</v>
      </c>
      <c r="E390" s="22">
        <v>6136</v>
      </c>
      <c r="F390" s="1">
        <v>530.83999999999924</v>
      </c>
      <c r="G390" s="1">
        <v>251202.27000000005</v>
      </c>
      <c r="H390" s="35">
        <v>2856.3982999999994</v>
      </c>
    </row>
    <row r="391" spans="1:8" outlineLevel="2" x14ac:dyDescent="0.3">
      <c r="A391" s="34" t="s">
        <v>257</v>
      </c>
      <c r="B391" t="s">
        <v>44</v>
      </c>
      <c r="C391" t="s">
        <v>213</v>
      </c>
      <c r="D391" s="22">
        <v>5221</v>
      </c>
      <c r="E391" s="22">
        <v>5762</v>
      </c>
      <c r="F391" s="1">
        <v>607.669999999997</v>
      </c>
      <c r="G391" s="1">
        <v>292350.97000000003</v>
      </c>
      <c r="H391" s="35">
        <v>3423.5238999999965</v>
      </c>
    </row>
    <row r="392" spans="1:8" outlineLevel="2" x14ac:dyDescent="0.3">
      <c r="A392" s="34" t="s">
        <v>257</v>
      </c>
      <c r="B392" t="s">
        <v>45</v>
      </c>
      <c r="C392" t="s">
        <v>214</v>
      </c>
      <c r="D392" s="22">
        <v>1881</v>
      </c>
      <c r="E392" s="22">
        <v>2059</v>
      </c>
      <c r="F392" s="1">
        <v>211.56000000000009</v>
      </c>
      <c r="G392" s="1">
        <v>100349.29</v>
      </c>
      <c r="H392" s="35">
        <v>1161.5694300000005</v>
      </c>
    </row>
    <row r="393" spans="1:8" outlineLevel="2" x14ac:dyDescent="0.3">
      <c r="A393" s="34" t="s">
        <v>257</v>
      </c>
      <c r="B393" t="s">
        <v>45</v>
      </c>
      <c r="C393" t="s">
        <v>213</v>
      </c>
      <c r="D393" s="22">
        <v>2147</v>
      </c>
      <c r="E393" s="22">
        <v>2372</v>
      </c>
      <c r="F393" s="1">
        <v>269.30999999999989</v>
      </c>
      <c r="G393" s="1">
        <v>129811.77999999998</v>
      </c>
      <c r="H393" s="35">
        <v>1550.8483100000008</v>
      </c>
    </row>
    <row r="394" spans="1:8" outlineLevel="2" x14ac:dyDescent="0.3">
      <c r="A394" s="34" t="s">
        <v>257</v>
      </c>
      <c r="B394" t="s">
        <v>46</v>
      </c>
      <c r="C394" t="s">
        <v>214</v>
      </c>
      <c r="D394" s="22">
        <v>1104</v>
      </c>
      <c r="E394" s="22">
        <v>1218</v>
      </c>
      <c r="F394" s="1">
        <v>132.62000000000009</v>
      </c>
      <c r="G394" s="1">
        <v>62788.599999999991</v>
      </c>
      <c r="H394" s="35">
        <v>716.43120999999985</v>
      </c>
    </row>
    <row r="395" spans="1:8" outlineLevel="2" x14ac:dyDescent="0.3">
      <c r="A395" s="34" t="s">
        <v>257</v>
      </c>
      <c r="B395" t="s">
        <v>46</v>
      </c>
      <c r="C395" t="s">
        <v>213</v>
      </c>
      <c r="D395" s="22">
        <v>1176</v>
      </c>
      <c r="E395" s="22">
        <v>1280</v>
      </c>
      <c r="F395" s="1">
        <v>156.58000000000021</v>
      </c>
      <c r="G395" s="1">
        <v>75965.030000000013</v>
      </c>
      <c r="H395" s="35">
        <v>916.44195999999954</v>
      </c>
    </row>
    <row r="396" spans="1:8" outlineLevel="2" x14ac:dyDescent="0.3">
      <c r="A396" s="34" t="s">
        <v>257</v>
      </c>
      <c r="B396" t="s">
        <v>47</v>
      </c>
      <c r="C396" t="s">
        <v>214</v>
      </c>
      <c r="D396" s="22">
        <v>6</v>
      </c>
      <c r="E396" s="22">
        <v>6</v>
      </c>
      <c r="F396" s="1">
        <v>1</v>
      </c>
      <c r="G396" s="1">
        <v>533.5</v>
      </c>
      <c r="H396" s="35">
        <v>5.8347100000000003</v>
      </c>
    </row>
    <row r="397" spans="1:8" outlineLevel="2" x14ac:dyDescent="0.3">
      <c r="A397" s="34" t="s">
        <v>257</v>
      </c>
      <c r="B397" t="s">
        <v>47</v>
      </c>
      <c r="C397" t="s">
        <v>213</v>
      </c>
      <c r="D397" s="22">
        <v>8</v>
      </c>
      <c r="E397" s="22">
        <v>8</v>
      </c>
      <c r="F397" s="1">
        <v>0.57000000000000006</v>
      </c>
      <c r="G397" s="1">
        <v>250</v>
      </c>
      <c r="H397" s="35">
        <v>3.34741</v>
      </c>
    </row>
    <row r="398" spans="1:8" outlineLevel="1" x14ac:dyDescent="0.3">
      <c r="A398" s="182" t="s">
        <v>273</v>
      </c>
      <c r="B398" s="40"/>
      <c r="C398" s="40"/>
      <c r="D398" s="41">
        <f>SUBTOTAL(9,D388:D397)</f>
        <v>19491</v>
      </c>
      <c r="E398" s="41">
        <f>SUBTOTAL(9,E388:E397)</f>
        <v>21458</v>
      </c>
      <c r="F398" s="42">
        <f>SUBTOTAL(9,F388:F397)</f>
        <v>2139.9199999999969</v>
      </c>
      <c r="G398" s="42">
        <f>SUBTOTAL(9,G388:G397)</f>
        <v>1022289.1700000002</v>
      </c>
      <c r="H398" s="43">
        <f>SUBTOTAL(9,H388:H397)</f>
        <v>11873.611629999996</v>
      </c>
    </row>
    <row r="399" spans="1:8" outlineLevel="2" x14ac:dyDescent="0.3">
      <c r="A399" s="29" t="s">
        <v>258</v>
      </c>
      <c r="B399" s="30" t="s">
        <v>43</v>
      </c>
      <c r="C399" s="30" t="s">
        <v>214</v>
      </c>
      <c r="D399" s="31">
        <v>1147</v>
      </c>
      <c r="E399" s="31">
        <v>1255</v>
      </c>
      <c r="F399" s="32">
        <v>107.13999999999994</v>
      </c>
      <c r="G399" s="32">
        <v>50913.2</v>
      </c>
      <c r="H399" s="33">
        <v>572.04609000000028</v>
      </c>
    </row>
    <row r="400" spans="1:8" outlineLevel="2" x14ac:dyDescent="0.3">
      <c r="A400" s="29" t="s">
        <v>258</v>
      </c>
      <c r="B400" s="30" t="s">
        <v>43</v>
      </c>
      <c r="C400" s="30" t="s">
        <v>213</v>
      </c>
      <c r="D400" s="31">
        <v>1065</v>
      </c>
      <c r="E400" s="31">
        <v>1154</v>
      </c>
      <c r="F400" s="32">
        <v>118.44000000000005</v>
      </c>
      <c r="G400" s="32">
        <v>56770.29</v>
      </c>
      <c r="H400" s="33">
        <v>647.78255000000024</v>
      </c>
    </row>
    <row r="401" spans="1:8" outlineLevel="2" x14ac:dyDescent="0.3">
      <c r="A401" s="29" t="s">
        <v>258</v>
      </c>
      <c r="B401" s="30" t="s">
        <v>44</v>
      </c>
      <c r="C401" s="30" t="s">
        <v>214</v>
      </c>
      <c r="D401" s="31">
        <v>5201</v>
      </c>
      <c r="E401" s="31">
        <v>5749</v>
      </c>
      <c r="F401" s="32">
        <v>517.6799999999995</v>
      </c>
      <c r="G401" s="32">
        <v>245932.39000000025</v>
      </c>
      <c r="H401" s="33">
        <v>2795.922429999996</v>
      </c>
    </row>
    <row r="402" spans="1:8" outlineLevel="2" x14ac:dyDescent="0.3">
      <c r="A402" s="29" t="s">
        <v>258</v>
      </c>
      <c r="B402" s="30" t="s">
        <v>44</v>
      </c>
      <c r="C402" s="30" t="s">
        <v>213</v>
      </c>
      <c r="D402" s="31">
        <v>4910</v>
      </c>
      <c r="E402" s="31">
        <v>5445</v>
      </c>
      <c r="F402" s="32">
        <v>592.83999999999764</v>
      </c>
      <c r="G402" s="32">
        <v>284900.86999999994</v>
      </c>
      <c r="H402" s="33">
        <v>3342.611269999999</v>
      </c>
    </row>
    <row r="403" spans="1:8" outlineLevel="2" x14ac:dyDescent="0.3">
      <c r="A403" s="29" t="s">
        <v>258</v>
      </c>
      <c r="B403" s="30" t="s">
        <v>45</v>
      </c>
      <c r="C403" s="30" t="s">
        <v>214</v>
      </c>
      <c r="D403" s="31">
        <v>1753</v>
      </c>
      <c r="E403" s="31">
        <v>1936</v>
      </c>
      <c r="F403" s="32">
        <v>215.71000000000012</v>
      </c>
      <c r="G403" s="32">
        <v>102584.71999999999</v>
      </c>
      <c r="H403" s="33">
        <v>1184.83484</v>
      </c>
    </row>
    <row r="404" spans="1:8" outlineLevel="2" x14ac:dyDescent="0.3">
      <c r="A404" s="29" t="s">
        <v>258</v>
      </c>
      <c r="B404" s="30" t="s">
        <v>45</v>
      </c>
      <c r="C404" s="30" t="s">
        <v>213</v>
      </c>
      <c r="D404" s="31">
        <v>1971</v>
      </c>
      <c r="E404" s="31">
        <v>2176</v>
      </c>
      <c r="F404" s="32">
        <v>274.53999999999996</v>
      </c>
      <c r="G404" s="32">
        <v>132681.22000000003</v>
      </c>
      <c r="H404" s="33">
        <v>1592.8184599999993</v>
      </c>
    </row>
    <row r="405" spans="1:8" outlineLevel="2" x14ac:dyDescent="0.3">
      <c r="A405" s="29" t="s">
        <v>258</v>
      </c>
      <c r="B405" s="30" t="s">
        <v>46</v>
      </c>
      <c r="C405" s="30" t="s">
        <v>214</v>
      </c>
      <c r="D405" s="31">
        <v>1003</v>
      </c>
      <c r="E405" s="31">
        <v>1092</v>
      </c>
      <c r="F405" s="32">
        <v>133.38999999999996</v>
      </c>
      <c r="G405" s="32">
        <v>63583.330000000016</v>
      </c>
      <c r="H405" s="33">
        <v>734.18369999999982</v>
      </c>
    </row>
    <row r="406" spans="1:8" outlineLevel="2" x14ac:dyDescent="0.3">
      <c r="A406" s="29" t="s">
        <v>258</v>
      </c>
      <c r="B406" s="30" t="s">
        <v>46</v>
      </c>
      <c r="C406" s="30" t="s">
        <v>213</v>
      </c>
      <c r="D406" s="31">
        <v>1080</v>
      </c>
      <c r="E406" s="31">
        <v>1196</v>
      </c>
      <c r="F406" s="32">
        <v>158.3799999999998</v>
      </c>
      <c r="G406" s="32">
        <v>77066.039999999994</v>
      </c>
      <c r="H406" s="33">
        <v>931.16796999999951</v>
      </c>
    </row>
    <row r="407" spans="1:8" outlineLevel="2" x14ac:dyDescent="0.3">
      <c r="A407" s="29" t="s">
        <v>258</v>
      </c>
      <c r="B407" s="30" t="s">
        <v>47</v>
      </c>
      <c r="C407" s="30" t="s">
        <v>214</v>
      </c>
      <c r="D407" s="31">
        <v>6</v>
      </c>
      <c r="E407" s="31">
        <v>6</v>
      </c>
      <c r="F407" s="32">
        <v>0.56000000000000005</v>
      </c>
      <c r="G407" s="32">
        <v>278.75</v>
      </c>
      <c r="H407" s="33">
        <v>3.1884800000000002</v>
      </c>
    </row>
    <row r="408" spans="1:8" outlineLevel="2" x14ac:dyDescent="0.3">
      <c r="A408" s="29" t="s">
        <v>258</v>
      </c>
      <c r="B408" s="30" t="s">
        <v>47</v>
      </c>
      <c r="C408" s="30" t="s">
        <v>213</v>
      </c>
      <c r="D408" s="31">
        <v>7</v>
      </c>
      <c r="E408" s="31">
        <v>7</v>
      </c>
      <c r="F408" s="32">
        <v>1.31</v>
      </c>
      <c r="G408" s="32">
        <v>648.42000000000007</v>
      </c>
      <c r="H408" s="33">
        <v>7.636099999999999</v>
      </c>
    </row>
    <row r="409" spans="1:8" outlineLevel="1" x14ac:dyDescent="0.3">
      <c r="A409" s="183" t="s">
        <v>272</v>
      </c>
      <c r="B409" s="36"/>
      <c r="C409" s="36"/>
      <c r="D409" s="37">
        <f>SUBTOTAL(9,D399:D408)</f>
        <v>18143</v>
      </c>
      <c r="E409" s="37">
        <f>SUBTOTAL(9,E399:E408)</f>
        <v>20016</v>
      </c>
      <c r="F409" s="38">
        <f>SUBTOTAL(9,F399:F408)</f>
        <v>2119.9899999999966</v>
      </c>
      <c r="G409" s="38">
        <f>SUBTOTAL(9,G399:G408)</f>
        <v>1015359.2300000003</v>
      </c>
      <c r="H409" s="39">
        <f>SUBTOTAL(9,H399:H408)</f>
        <v>11812.191889999995</v>
      </c>
    </row>
    <row r="410" spans="1:8" outlineLevel="2" x14ac:dyDescent="0.3">
      <c r="A410" s="34" t="s">
        <v>259</v>
      </c>
      <c r="B410" t="s">
        <v>43</v>
      </c>
      <c r="C410" t="s">
        <v>214</v>
      </c>
      <c r="D410" s="22">
        <v>1189</v>
      </c>
      <c r="E410" s="22">
        <v>1270</v>
      </c>
      <c r="F410" s="1">
        <v>105.03000000000004</v>
      </c>
      <c r="G410" s="1">
        <v>50240.950000000012</v>
      </c>
      <c r="H410" s="35">
        <v>572.96890999999948</v>
      </c>
    </row>
    <row r="411" spans="1:8" outlineLevel="2" x14ac:dyDescent="0.3">
      <c r="A411" s="34" t="s">
        <v>259</v>
      </c>
      <c r="B411" t="s">
        <v>43</v>
      </c>
      <c r="C411" t="s">
        <v>213</v>
      </c>
      <c r="D411" s="22">
        <v>1060</v>
      </c>
      <c r="E411" s="22">
        <v>1147</v>
      </c>
      <c r="F411" s="1">
        <v>116.05000000000003</v>
      </c>
      <c r="G411" s="1">
        <v>56190.30999999999</v>
      </c>
      <c r="H411" s="35">
        <v>642.94550000000038</v>
      </c>
    </row>
    <row r="412" spans="1:8" outlineLevel="2" x14ac:dyDescent="0.3">
      <c r="A412" s="34" t="s">
        <v>259</v>
      </c>
      <c r="B412" t="s">
        <v>44</v>
      </c>
      <c r="C412" t="s">
        <v>214</v>
      </c>
      <c r="D412" s="22">
        <v>4968</v>
      </c>
      <c r="E412" s="22">
        <v>5471</v>
      </c>
      <c r="F412" s="1">
        <v>485.45999999999862</v>
      </c>
      <c r="G412" s="1">
        <v>232055.02000000008</v>
      </c>
      <c r="H412" s="35">
        <v>2627.08484</v>
      </c>
    </row>
    <row r="413" spans="1:8" outlineLevel="2" x14ac:dyDescent="0.3">
      <c r="A413" s="34" t="s">
        <v>259</v>
      </c>
      <c r="B413" t="s">
        <v>44</v>
      </c>
      <c r="C413" t="s">
        <v>213</v>
      </c>
      <c r="D413" s="22">
        <v>4695</v>
      </c>
      <c r="E413" s="22">
        <v>5137</v>
      </c>
      <c r="F413" s="1">
        <v>562.96999999999866</v>
      </c>
      <c r="G413" s="1">
        <v>271558.42000000022</v>
      </c>
      <c r="H413" s="35">
        <v>3199.2590200000031</v>
      </c>
    </row>
    <row r="414" spans="1:8" outlineLevel="2" x14ac:dyDescent="0.3">
      <c r="A414" s="34" t="s">
        <v>259</v>
      </c>
      <c r="B414" t="s">
        <v>45</v>
      </c>
      <c r="C414" t="s">
        <v>214</v>
      </c>
      <c r="D414" s="22">
        <v>1660</v>
      </c>
      <c r="E414" s="22">
        <v>1843</v>
      </c>
      <c r="F414" s="1">
        <v>205.47999999999993</v>
      </c>
      <c r="G414" s="1">
        <v>98704.129999999961</v>
      </c>
      <c r="H414" s="35">
        <v>1121.2255100000007</v>
      </c>
    </row>
    <row r="415" spans="1:8" outlineLevel="2" x14ac:dyDescent="0.3">
      <c r="A415" s="34" t="s">
        <v>259</v>
      </c>
      <c r="B415" t="s">
        <v>45</v>
      </c>
      <c r="C415" t="s">
        <v>213</v>
      </c>
      <c r="D415" s="22">
        <v>1917</v>
      </c>
      <c r="E415" s="22">
        <v>2115</v>
      </c>
      <c r="F415" s="1">
        <v>249.83999999999997</v>
      </c>
      <c r="G415" s="1">
        <v>121061.29999999997</v>
      </c>
      <c r="H415" s="35">
        <v>1444.3421500000002</v>
      </c>
    </row>
    <row r="416" spans="1:8" outlineLevel="2" x14ac:dyDescent="0.3">
      <c r="A416" s="34" t="s">
        <v>259</v>
      </c>
      <c r="B416" t="s">
        <v>46</v>
      </c>
      <c r="C416" t="s">
        <v>214</v>
      </c>
      <c r="D416" s="22">
        <v>941</v>
      </c>
      <c r="E416" s="22">
        <v>1019</v>
      </c>
      <c r="F416" s="1">
        <v>126.73000000000006</v>
      </c>
      <c r="G416" s="1">
        <v>60979.54</v>
      </c>
      <c r="H416" s="35">
        <v>702.01127999999949</v>
      </c>
    </row>
    <row r="417" spans="1:8" outlineLevel="2" x14ac:dyDescent="0.3">
      <c r="A417" s="34" t="s">
        <v>259</v>
      </c>
      <c r="B417" t="s">
        <v>46</v>
      </c>
      <c r="C417" t="s">
        <v>213</v>
      </c>
      <c r="D417" s="22">
        <v>1030</v>
      </c>
      <c r="E417" s="22">
        <v>1140</v>
      </c>
      <c r="F417" s="1">
        <v>152.8000000000001</v>
      </c>
      <c r="G417" s="1">
        <v>74787.37999999999</v>
      </c>
      <c r="H417" s="35">
        <v>911.34537000000012</v>
      </c>
    </row>
    <row r="418" spans="1:8" outlineLevel="2" x14ac:dyDescent="0.3">
      <c r="A418" s="34" t="s">
        <v>259</v>
      </c>
      <c r="B418" t="s">
        <v>47</v>
      </c>
      <c r="C418" t="s">
        <v>214</v>
      </c>
      <c r="D418" s="22">
        <v>3</v>
      </c>
      <c r="E418" s="22">
        <v>3</v>
      </c>
      <c r="F418" s="1">
        <v>0.13</v>
      </c>
      <c r="G418" s="1">
        <v>59</v>
      </c>
      <c r="H418" s="35">
        <v>0.67466999999999999</v>
      </c>
    </row>
    <row r="419" spans="1:8" outlineLevel="2" x14ac:dyDescent="0.3">
      <c r="A419" s="34" t="s">
        <v>259</v>
      </c>
      <c r="B419" t="s">
        <v>47</v>
      </c>
      <c r="C419" t="s">
        <v>213</v>
      </c>
      <c r="D419" s="22">
        <v>8</v>
      </c>
      <c r="E419" s="22">
        <v>9</v>
      </c>
      <c r="F419" s="1">
        <v>1.86</v>
      </c>
      <c r="G419" s="1">
        <v>898.31999999999994</v>
      </c>
      <c r="H419" s="35">
        <v>10.821670000000001</v>
      </c>
    </row>
    <row r="420" spans="1:8" outlineLevel="1" x14ac:dyDescent="0.3">
      <c r="A420" s="182" t="s">
        <v>271</v>
      </c>
      <c r="B420" s="40"/>
      <c r="C420" s="40"/>
      <c r="D420" s="41">
        <f>SUBTOTAL(9,D410:D419)</f>
        <v>17471</v>
      </c>
      <c r="E420" s="41">
        <f>SUBTOTAL(9,E410:E419)</f>
        <v>19154</v>
      </c>
      <c r="F420" s="42">
        <f>SUBTOTAL(9,F410:F419)</f>
        <v>2006.3499999999976</v>
      </c>
      <c r="G420" s="42">
        <f>SUBTOTAL(9,G410:G419)</f>
        <v>966534.37000000023</v>
      </c>
      <c r="H420" s="43">
        <f>SUBTOTAL(9,H410:H419)</f>
        <v>11232.678920000004</v>
      </c>
    </row>
    <row r="421" spans="1:8" outlineLevel="2" x14ac:dyDescent="0.3">
      <c r="A421" s="29" t="s">
        <v>260</v>
      </c>
      <c r="B421" s="30" t="s">
        <v>43</v>
      </c>
      <c r="C421" s="30" t="s">
        <v>214</v>
      </c>
      <c r="D421" s="31">
        <v>878</v>
      </c>
      <c r="E421" s="31">
        <v>955</v>
      </c>
      <c r="F421" s="32">
        <v>74.720000000000056</v>
      </c>
      <c r="G421" s="32">
        <v>35464.400000000001</v>
      </c>
      <c r="H421" s="33">
        <v>396.64836999999994</v>
      </c>
    </row>
    <row r="422" spans="1:8" outlineLevel="2" x14ac:dyDescent="0.3">
      <c r="A422" s="29" t="s">
        <v>260</v>
      </c>
      <c r="B422" s="30" t="s">
        <v>43</v>
      </c>
      <c r="C422" s="30" t="s">
        <v>213</v>
      </c>
      <c r="D422" s="31">
        <v>879</v>
      </c>
      <c r="E422" s="31">
        <v>942</v>
      </c>
      <c r="F422" s="32">
        <v>95.47000000000007</v>
      </c>
      <c r="G422" s="32">
        <v>45588.679999999986</v>
      </c>
      <c r="H422" s="33">
        <v>518.26895999999965</v>
      </c>
    </row>
    <row r="423" spans="1:8" outlineLevel="2" x14ac:dyDescent="0.3">
      <c r="A423" s="29" t="s">
        <v>260</v>
      </c>
      <c r="B423" s="30" t="s">
        <v>44</v>
      </c>
      <c r="C423" s="30" t="s">
        <v>214</v>
      </c>
      <c r="D423" s="31">
        <v>3783</v>
      </c>
      <c r="E423" s="31">
        <v>4107</v>
      </c>
      <c r="F423" s="32">
        <v>356.64999999999935</v>
      </c>
      <c r="G423" s="32">
        <v>169004.55000000013</v>
      </c>
      <c r="H423" s="33">
        <v>1924.6912999999975</v>
      </c>
    </row>
    <row r="424" spans="1:8" outlineLevel="2" x14ac:dyDescent="0.3">
      <c r="A424" s="29" t="s">
        <v>260</v>
      </c>
      <c r="B424" s="30" t="s">
        <v>44</v>
      </c>
      <c r="C424" s="30" t="s">
        <v>213</v>
      </c>
      <c r="D424" s="31">
        <v>3885</v>
      </c>
      <c r="E424" s="31">
        <v>4204</v>
      </c>
      <c r="F424" s="32">
        <v>446.39999999999895</v>
      </c>
      <c r="G424" s="32">
        <v>214100.98000000007</v>
      </c>
      <c r="H424" s="33">
        <v>2489.821619999997</v>
      </c>
    </row>
    <row r="425" spans="1:8" outlineLevel="2" x14ac:dyDescent="0.3">
      <c r="A425" s="29" t="s">
        <v>260</v>
      </c>
      <c r="B425" s="30" t="s">
        <v>45</v>
      </c>
      <c r="C425" s="30" t="s">
        <v>214</v>
      </c>
      <c r="D425" s="31">
        <v>1393</v>
      </c>
      <c r="E425" s="31">
        <v>1529</v>
      </c>
      <c r="F425" s="32">
        <v>163.55000000000001</v>
      </c>
      <c r="G425" s="32">
        <v>78018.430000000008</v>
      </c>
      <c r="H425" s="33">
        <v>882.01306999999952</v>
      </c>
    </row>
    <row r="426" spans="1:8" outlineLevel="2" x14ac:dyDescent="0.3">
      <c r="A426" s="29" t="s">
        <v>260</v>
      </c>
      <c r="B426" s="30" t="s">
        <v>45</v>
      </c>
      <c r="C426" s="30" t="s">
        <v>213</v>
      </c>
      <c r="D426" s="31">
        <v>1602</v>
      </c>
      <c r="E426" s="31">
        <v>1742</v>
      </c>
      <c r="F426" s="32">
        <v>201.65999999999994</v>
      </c>
      <c r="G426" s="32">
        <v>97115.090000000011</v>
      </c>
      <c r="H426" s="33">
        <v>1135.6367200000004</v>
      </c>
    </row>
    <row r="427" spans="1:8" outlineLevel="2" x14ac:dyDescent="0.3">
      <c r="A427" s="29" t="s">
        <v>260</v>
      </c>
      <c r="B427" s="30" t="s">
        <v>46</v>
      </c>
      <c r="C427" s="30" t="s">
        <v>214</v>
      </c>
      <c r="D427" s="31">
        <v>781</v>
      </c>
      <c r="E427" s="31">
        <v>822</v>
      </c>
      <c r="F427" s="32">
        <v>103.36000000000014</v>
      </c>
      <c r="G427" s="32">
        <v>49503.06</v>
      </c>
      <c r="H427" s="33">
        <v>570.7403900000005</v>
      </c>
    </row>
    <row r="428" spans="1:8" outlineLevel="2" x14ac:dyDescent="0.3">
      <c r="A428" s="29" t="s">
        <v>260</v>
      </c>
      <c r="B428" s="30" t="s">
        <v>46</v>
      </c>
      <c r="C428" s="30" t="s">
        <v>213</v>
      </c>
      <c r="D428" s="31">
        <v>861</v>
      </c>
      <c r="E428" s="31">
        <v>937</v>
      </c>
      <c r="F428" s="32">
        <v>125.16000000000012</v>
      </c>
      <c r="G428" s="32">
        <v>60430.030000000021</v>
      </c>
      <c r="H428" s="33">
        <v>723.71254000000022</v>
      </c>
    </row>
    <row r="429" spans="1:8" outlineLevel="2" x14ac:dyDescent="0.3">
      <c r="A429" s="29" t="s">
        <v>260</v>
      </c>
      <c r="B429" s="30" t="s">
        <v>47</v>
      </c>
      <c r="C429" s="30" t="s">
        <v>214</v>
      </c>
      <c r="D429" s="31">
        <v>1</v>
      </c>
      <c r="E429" s="31">
        <v>1</v>
      </c>
      <c r="F429" s="32">
        <v>0.03</v>
      </c>
      <c r="G429" s="32">
        <v>17.5</v>
      </c>
      <c r="H429" s="33">
        <v>0.21176</v>
      </c>
    </row>
    <row r="430" spans="1:8" outlineLevel="2" x14ac:dyDescent="0.3">
      <c r="A430" s="29" t="s">
        <v>260</v>
      </c>
      <c r="B430" s="30" t="s">
        <v>47</v>
      </c>
      <c r="C430" s="30" t="s">
        <v>213</v>
      </c>
      <c r="D430" s="31">
        <v>5</v>
      </c>
      <c r="E430" s="31">
        <v>6</v>
      </c>
      <c r="F430" s="32">
        <v>0.78</v>
      </c>
      <c r="G430" s="32">
        <v>387.25</v>
      </c>
      <c r="H430" s="33">
        <v>3.9386200000000002</v>
      </c>
    </row>
    <row r="431" spans="1:8" outlineLevel="1" x14ac:dyDescent="0.3">
      <c r="A431" s="183" t="s">
        <v>270</v>
      </c>
      <c r="B431" s="36"/>
      <c r="C431" s="36"/>
      <c r="D431" s="37">
        <f>SUBTOTAL(9,D421:D430)</f>
        <v>14068</v>
      </c>
      <c r="E431" s="37">
        <f>SUBTOTAL(9,E421:E430)</f>
        <v>15245</v>
      </c>
      <c r="F431" s="38">
        <f>SUBTOTAL(9,F421:F430)</f>
        <v>1567.7799999999984</v>
      </c>
      <c r="G431" s="38">
        <f>SUBTOTAL(9,G421:G430)</f>
        <v>749629.9700000002</v>
      </c>
      <c r="H431" s="39">
        <f>SUBTOTAL(9,H421:H430)</f>
        <v>8645.6833499999957</v>
      </c>
    </row>
    <row r="432" spans="1:8" outlineLevel="2" x14ac:dyDescent="0.3">
      <c r="A432" s="34" t="s">
        <v>261</v>
      </c>
      <c r="B432" t="s">
        <v>43</v>
      </c>
      <c r="C432" t="s">
        <v>214</v>
      </c>
      <c r="D432" s="22">
        <v>634</v>
      </c>
      <c r="E432" s="22">
        <v>668</v>
      </c>
      <c r="F432" s="1">
        <v>44.920000000000016</v>
      </c>
      <c r="G432" s="1">
        <v>20877.530000000002</v>
      </c>
      <c r="H432" s="35">
        <v>230.92487999999997</v>
      </c>
    </row>
    <row r="433" spans="1:8" outlineLevel="2" x14ac:dyDescent="0.3">
      <c r="A433" s="34" t="s">
        <v>261</v>
      </c>
      <c r="B433" t="s">
        <v>43</v>
      </c>
      <c r="C433" t="s">
        <v>213</v>
      </c>
      <c r="D433" s="22">
        <v>601</v>
      </c>
      <c r="E433" s="22">
        <v>630</v>
      </c>
      <c r="F433" s="1">
        <v>50.620000000000047</v>
      </c>
      <c r="G433" s="1">
        <v>24120.000000000007</v>
      </c>
      <c r="H433" s="35">
        <v>273.21391999999992</v>
      </c>
    </row>
    <row r="434" spans="1:8" outlineLevel="2" x14ac:dyDescent="0.3">
      <c r="A434" s="34" t="s">
        <v>261</v>
      </c>
      <c r="B434" t="s">
        <v>44</v>
      </c>
      <c r="C434" t="s">
        <v>214</v>
      </c>
      <c r="D434" s="22">
        <v>2786</v>
      </c>
      <c r="E434" s="22">
        <v>2953</v>
      </c>
      <c r="F434" s="1">
        <v>215.6900000000002</v>
      </c>
      <c r="G434" s="1">
        <v>101823.79</v>
      </c>
      <c r="H434" s="35">
        <v>1153.10403</v>
      </c>
    </row>
    <row r="435" spans="1:8" outlineLevel="2" x14ac:dyDescent="0.3">
      <c r="A435" s="34" t="s">
        <v>261</v>
      </c>
      <c r="B435" t="s">
        <v>44</v>
      </c>
      <c r="C435" t="s">
        <v>213</v>
      </c>
      <c r="D435" s="22">
        <v>2642</v>
      </c>
      <c r="E435" s="22">
        <v>2793</v>
      </c>
      <c r="F435" s="1">
        <v>238.47000000000006</v>
      </c>
      <c r="G435" s="1">
        <v>113943.18000000002</v>
      </c>
      <c r="H435" s="35">
        <v>1303.7534399999993</v>
      </c>
    </row>
    <row r="436" spans="1:8" outlineLevel="2" x14ac:dyDescent="0.3">
      <c r="A436" s="34" t="s">
        <v>261</v>
      </c>
      <c r="B436" t="s">
        <v>45</v>
      </c>
      <c r="C436" t="s">
        <v>214</v>
      </c>
      <c r="D436" s="22">
        <v>983</v>
      </c>
      <c r="E436" s="22">
        <v>1044</v>
      </c>
      <c r="F436" s="1">
        <v>92.620000000000118</v>
      </c>
      <c r="G436" s="1">
        <v>44041.07</v>
      </c>
      <c r="H436" s="35">
        <v>494.9304200000002</v>
      </c>
    </row>
    <row r="437" spans="1:8" outlineLevel="2" x14ac:dyDescent="0.3">
      <c r="A437" s="34" t="s">
        <v>261</v>
      </c>
      <c r="B437" t="s">
        <v>45</v>
      </c>
      <c r="C437" t="s">
        <v>213</v>
      </c>
      <c r="D437" s="22">
        <v>1154</v>
      </c>
      <c r="E437" s="22">
        <v>1216</v>
      </c>
      <c r="F437" s="1">
        <v>113.11000000000007</v>
      </c>
      <c r="G437" s="1">
        <v>54125.220000000016</v>
      </c>
      <c r="H437" s="35">
        <v>623.97458000000051</v>
      </c>
    </row>
    <row r="438" spans="1:8" outlineLevel="2" x14ac:dyDescent="0.3">
      <c r="A438" s="34" t="s">
        <v>261</v>
      </c>
      <c r="B438" t="s">
        <v>46</v>
      </c>
      <c r="C438" t="s">
        <v>214</v>
      </c>
      <c r="D438" s="22">
        <v>584</v>
      </c>
      <c r="E438" s="22">
        <v>615</v>
      </c>
      <c r="F438" s="1">
        <v>60.260000000000012</v>
      </c>
      <c r="G438" s="1">
        <v>28749.38</v>
      </c>
      <c r="H438" s="35">
        <v>328.59128999999962</v>
      </c>
    </row>
    <row r="439" spans="1:8" outlineLevel="2" x14ac:dyDescent="0.3">
      <c r="A439" s="34" t="s">
        <v>261</v>
      </c>
      <c r="B439" t="s">
        <v>46</v>
      </c>
      <c r="C439" t="s">
        <v>213</v>
      </c>
      <c r="D439" s="22">
        <v>584</v>
      </c>
      <c r="E439" s="22">
        <v>622</v>
      </c>
      <c r="F439" s="1">
        <v>63.160000000000018</v>
      </c>
      <c r="G439" s="1">
        <v>30498.140000000007</v>
      </c>
      <c r="H439" s="35">
        <v>357.90264000000008</v>
      </c>
    </row>
    <row r="440" spans="1:8" outlineLevel="2" x14ac:dyDescent="0.3">
      <c r="A440" s="34" t="s">
        <v>261</v>
      </c>
      <c r="B440" t="s">
        <v>47</v>
      </c>
      <c r="C440" t="s">
        <v>214</v>
      </c>
      <c r="D440" s="22">
        <v>3</v>
      </c>
      <c r="E440" s="22">
        <v>3</v>
      </c>
      <c r="F440" s="1">
        <v>0.24</v>
      </c>
      <c r="G440" s="1">
        <v>104</v>
      </c>
      <c r="H440" s="35">
        <v>1.1155200000000001</v>
      </c>
    </row>
    <row r="441" spans="1:8" outlineLevel="2" x14ac:dyDescent="0.3">
      <c r="A441" s="34" t="s">
        <v>261</v>
      </c>
      <c r="B441" t="s">
        <v>47</v>
      </c>
      <c r="C441" t="s">
        <v>213</v>
      </c>
      <c r="D441" s="22">
        <v>3</v>
      </c>
      <c r="E441" s="22">
        <v>4</v>
      </c>
      <c r="F441" s="1">
        <v>0.37000000000000005</v>
      </c>
      <c r="G441" s="1">
        <v>183.65</v>
      </c>
      <c r="H441" s="35">
        <v>1.8190599999999999</v>
      </c>
    </row>
    <row r="442" spans="1:8" ht="15" outlineLevel="1" thickBot="1" x14ac:dyDescent="0.35">
      <c r="A442" s="184" t="s">
        <v>269</v>
      </c>
      <c r="B442" s="44"/>
      <c r="C442" s="44"/>
      <c r="D442" s="45">
        <f>SUBTOTAL(9,D432:D441)</f>
        <v>9974</v>
      </c>
      <c r="E442" s="45">
        <f>SUBTOTAL(9,E432:E441)</f>
        <v>10548</v>
      </c>
      <c r="F442" s="46">
        <f>SUBTOTAL(9,F432:F441)</f>
        <v>879.46000000000049</v>
      </c>
      <c r="G442" s="46">
        <f>SUBTOTAL(9,G432:G441)</f>
        <v>418465.96000000008</v>
      </c>
      <c r="H442" s="47">
        <f>SUBTOTAL(9,H432:H441)</f>
        <v>4769.32978</v>
      </c>
    </row>
  </sheetData>
  <autoFilter ref="A2:H441" xr:uid="{D1BBD846-498F-4C42-94E4-5615922BF67F}"/>
  <mergeCells count="1">
    <mergeCell ref="A1:I1"/>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C7217-8241-4D3B-863A-6ECF8C15F81A}">
  <dimension ref="A1:I117"/>
  <sheetViews>
    <sheetView workbookViewId="0">
      <selection sqref="A1:I1"/>
    </sheetView>
  </sheetViews>
  <sheetFormatPr defaultRowHeight="14.4" outlineLevelRow="2" x14ac:dyDescent="0.3"/>
  <cols>
    <col min="1" max="1" width="23.33203125" bestFit="1" customWidth="1"/>
    <col min="2" max="2" width="14.6640625" bestFit="1" customWidth="1"/>
    <col min="3" max="3" width="42.33203125" bestFit="1" customWidth="1"/>
    <col min="4" max="4" width="38.44140625" style="22" bestFit="1" customWidth="1"/>
    <col min="5" max="5" width="40.109375" style="22" customWidth="1"/>
    <col min="6" max="6" width="20.6640625" style="1" customWidth="1"/>
    <col min="7" max="7" width="18.88671875" style="1" bestFit="1" customWidth="1"/>
    <col min="8" max="8" width="53" style="1" bestFit="1" customWidth="1"/>
    <col min="9" max="9" width="51" bestFit="1" customWidth="1"/>
  </cols>
  <sheetData>
    <row r="1" spans="1:9" ht="122.4" customHeight="1" thickBot="1" x14ac:dyDescent="0.35">
      <c r="A1" s="189" t="s">
        <v>400</v>
      </c>
      <c r="B1" s="190"/>
      <c r="C1" s="190"/>
      <c r="D1" s="190"/>
      <c r="E1" s="190"/>
      <c r="F1" s="190"/>
      <c r="G1" s="190"/>
      <c r="H1" s="190"/>
      <c r="I1" s="190"/>
    </row>
    <row r="2" spans="1:9" ht="34.200000000000003" customHeight="1" thickBot="1" x14ac:dyDescent="0.4">
      <c r="A2" s="2" t="s">
        <v>74</v>
      </c>
      <c r="B2" s="4" t="s">
        <v>77</v>
      </c>
      <c r="C2" s="3" t="s">
        <v>73</v>
      </c>
      <c r="D2" s="70" t="s">
        <v>81</v>
      </c>
      <c r="E2" s="3" t="s">
        <v>75</v>
      </c>
      <c r="F2" s="28" t="s">
        <v>76</v>
      </c>
      <c r="G2" s="28" t="s">
        <v>84</v>
      </c>
      <c r="H2" s="187" t="s">
        <v>82</v>
      </c>
    </row>
    <row r="3" spans="1:9" outlineLevel="2" x14ac:dyDescent="0.3">
      <c r="A3" s="34" t="s">
        <v>379</v>
      </c>
      <c r="B3" t="s">
        <v>386</v>
      </c>
      <c r="C3" t="s">
        <v>214</v>
      </c>
      <c r="D3" s="22">
        <v>5079</v>
      </c>
      <c r="E3" s="22">
        <v>5965</v>
      </c>
      <c r="F3" s="1">
        <v>564.86999999999819</v>
      </c>
      <c r="G3" s="1">
        <v>264316.45000000007</v>
      </c>
      <c r="H3" s="35">
        <v>3947.8760000000025</v>
      </c>
    </row>
    <row r="4" spans="1:9" outlineLevel="2" x14ac:dyDescent="0.3">
      <c r="A4" s="34" t="s">
        <v>379</v>
      </c>
      <c r="B4" t="s">
        <v>386</v>
      </c>
      <c r="C4" t="s">
        <v>213</v>
      </c>
      <c r="D4" s="22">
        <v>4809</v>
      </c>
      <c r="E4" s="22">
        <v>5450</v>
      </c>
      <c r="F4" s="1">
        <v>662.15999999999894</v>
      </c>
      <c r="G4" s="1">
        <v>309500.7900000001</v>
      </c>
      <c r="H4" s="35">
        <v>4789.0897300000042</v>
      </c>
    </row>
    <row r="5" spans="1:9" outlineLevel="2" x14ac:dyDescent="0.3">
      <c r="A5" s="34" t="s">
        <v>379</v>
      </c>
      <c r="B5" t="s">
        <v>387</v>
      </c>
      <c r="C5" t="s">
        <v>214</v>
      </c>
      <c r="D5" s="22">
        <v>17215</v>
      </c>
      <c r="E5" s="22">
        <v>20385</v>
      </c>
      <c r="F5" s="1">
        <v>1997.0899999999863</v>
      </c>
      <c r="G5" s="1">
        <v>935583.11000000173</v>
      </c>
      <c r="H5" s="35">
        <v>14276.770299999986</v>
      </c>
    </row>
    <row r="6" spans="1:9" outlineLevel="2" x14ac:dyDescent="0.3">
      <c r="A6" s="34" t="s">
        <v>379</v>
      </c>
      <c r="B6" t="s">
        <v>387</v>
      </c>
      <c r="C6" t="s">
        <v>213</v>
      </c>
      <c r="D6" s="22">
        <v>12015</v>
      </c>
      <c r="E6" s="22">
        <v>13882</v>
      </c>
      <c r="F6" s="1">
        <v>1715.8799999999924</v>
      </c>
      <c r="G6" s="1">
        <v>801836.85999999987</v>
      </c>
      <c r="H6" s="35">
        <v>12576.003199999997</v>
      </c>
    </row>
    <row r="7" spans="1:9" outlineLevel="2" x14ac:dyDescent="0.3">
      <c r="A7" s="34" t="s">
        <v>379</v>
      </c>
      <c r="B7" t="s">
        <v>388</v>
      </c>
      <c r="C7" t="s">
        <v>214</v>
      </c>
      <c r="D7" s="22">
        <v>11762</v>
      </c>
      <c r="E7" s="22">
        <v>13875</v>
      </c>
      <c r="F7" s="1">
        <v>1420.0799999999915</v>
      </c>
      <c r="G7" s="1">
        <v>668711.22999999975</v>
      </c>
      <c r="H7" s="35">
        <v>10319.155639999994</v>
      </c>
    </row>
    <row r="8" spans="1:9" outlineLevel="2" x14ac:dyDescent="0.3">
      <c r="A8" s="34" t="s">
        <v>379</v>
      </c>
      <c r="B8" t="s">
        <v>388</v>
      </c>
      <c r="C8" t="s">
        <v>213</v>
      </c>
      <c r="D8" s="22">
        <v>10800</v>
      </c>
      <c r="E8" s="22">
        <v>12451</v>
      </c>
      <c r="F8" s="1">
        <v>1662.5099999999927</v>
      </c>
      <c r="G8" s="1">
        <v>777063.18000000063</v>
      </c>
      <c r="H8" s="35">
        <v>12390.709640000034</v>
      </c>
    </row>
    <row r="9" spans="1:9" outlineLevel="2" x14ac:dyDescent="0.3">
      <c r="A9" s="34" t="s">
        <v>379</v>
      </c>
      <c r="B9" t="s">
        <v>389</v>
      </c>
      <c r="C9" t="s">
        <v>214</v>
      </c>
      <c r="D9" s="22">
        <v>8126</v>
      </c>
      <c r="E9" s="22">
        <v>9672</v>
      </c>
      <c r="F9" s="1">
        <v>1045.6399999999971</v>
      </c>
      <c r="G9" s="1">
        <v>495767.4899999997</v>
      </c>
      <c r="H9" s="35">
        <v>7641.7953100000013</v>
      </c>
    </row>
    <row r="10" spans="1:9" outlineLevel="2" x14ac:dyDescent="0.3">
      <c r="A10" s="34" t="s">
        <v>379</v>
      </c>
      <c r="B10" t="s">
        <v>389</v>
      </c>
      <c r="C10" t="s">
        <v>213</v>
      </c>
      <c r="D10" s="22">
        <v>8269</v>
      </c>
      <c r="E10" s="22">
        <v>9589</v>
      </c>
      <c r="F10" s="1">
        <v>1364.019999999995</v>
      </c>
      <c r="G10" s="1">
        <v>637432.65</v>
      </c>
      <c r="H10" s="35">
        <v>10276.367319999998</v>
      </c>
    </row>
    <row r="11" spans="1:9" outlineLevel="2" x14ac:dyDescent="0.3">
      <c r="A11" s="34" t="s">
        <v>379</v>
      </c>
      <c r="B11" t="s">
        <v>390</v>
      </c>
      <c r="C11" t="s">
        <v>214</v>
      </c>
      <c r="D11" s="22">
        <v>8062</v>
      </c>
      <c r="E11" s="22">
        <v>9554</v>
      </c>
      <c r="F11" s="1">
        <v>1125.1899999999966</v>
      </c>
      <c r="G11" s="1">
        <v>531357.09</v>
      </c>
      <c r="H11" s="35">
        <v>8159.1618399999998</v>
      </c>
    </row>
    <row r="12" spans="1:9" outlineLevel="2" x14ac:dyDescent="0.3">
      <c r="A12" s="34" t="s">
        <v>379</v>
      </c>
      <c r="B12" t="s">
        <v>390</v>
      </c>
      <c r="C12" t="s">
        <v>213</v>
      </c>
      <c r="D12" s="22">
        <v>7079</v>
      </c>
      <c r="E12" s="22">
        <v>8263</v>
      </c>
      <c r="F12" s="1">
        <v>1206.3299999999963</v>
      </c>
      <c r="G12" s="1">
        <v>565557.42999999924</v>
      </c>
      <c r="H12" s="35">
        <v>9193.2015599999977</v>
      </c>
    </row>
    <row r="13" spans="1:9" outlineLevel="2" x14ac:dyDescent="0.3">
      <c r="A13" s="34" t="s">
        <v>379</v>
      </c>
      <c r="B13" t="s">
        <v>391</v>
      </c>
      <c r="C13" t="s">
        <v>214</v>
      </c>
      <c r="D13" s="22">
        <v>8427</v>
      </c>
      <c r="E13" s="22">
        <v>10074</v>
      </c>
      <c r="F13" s="1">
        <v>1277.3299999999995</v>
      </c>
      <c r="G13" s="1">
        <v>602085.65999999968</v>
      </c>
      <c r="H13" s="35">
        <v>9251.4000600000181</v>
      </c>
    </row>
    <row r="14" spans="1:9" outlineLevel="2" x14ac:dyDescent="0.3">
      <c r="A14" s="34" t="s">
        <v>379</v>
      </c>
      <c r="B14" t="s">
        <v>391</v>
      </c>
      <c r="C14" t="s">
        <v>213</v>
      </c>
      <c r="D14" s="22">
        <v>6321</v>
      </c>
      <c r="E14" s="22">
        <v>7334</v>
      </c>
      <c r="F14" s="1">
        <v>1110.3299999999986</v>
      </c>
      <c r="G14" s="1">
        <v>520867.93999999994</v>
      </c>
      <c r="H14" s="35">
        <v>8541.1387999999952</v>
      </c>
    </row>
    <row r="15" spans="1:9" outlineLevel="2" x14ac:dyDescent="0.3">
      <c r="A15" s="34" t="s">
        <v>379</v>
      </c>
      <c r="B15" t="s">
        <v>392</v>
      </c>
      <c r="C15" t="s">
        <v>214</v>
      </c>
      <c r="D15" s="22">
        <v>6668</v>
      </c>
      <c r="E15" s="22">
        <v>7928</v>
      </c>
      <c r="F15" s="1">
        <v>1060.2299999999987</v>
      </c>
      <c r="G15" s="1">
        <v>500358.38000000018</v>
      </c>
      <c r="H15" s="35">
        <v>7704.13285</v>
      </c>
    </row>
    <row r="16" spans="1:9" outlineLevel="2" x14ac:dyDescent="0.3">
      <c r="A16" s="34" t="s">
        <v>379</v>
      </c>
      <c r="B16" t="s">
        <v>392</v>
      </c>
      <c r="C16" t="s">
        <v>213</v>
      </c>
      <c r="D16" s="22">
        <v>5072</v>
      </c>
      <c r="E16" s="22">
        <v>5845</v>
      </c>
      <c r="F16" s="1">
        <v>898.38999999999851</v>
      </c>
      <c r="G16" s="1">
        <v>420865.48000000033</v>
      </c>
      <c r="H16" s="35">
        <v>6953.1833700000088</v>
      </c>
    </row>
    <row r="17" spans="1:8" outlineLevel="2" x14ac:dyDescent="0.3">
      <c r="A17" s="34" t="s">
        <v>379</v>
      </c>
      <c r="B17" t="s">
        <v>393</v>
      </c>
      <c r="C17" t="s">
        <v>214</v>
      </c>
      <c r="D17" s="22">
        <v>4734</v>
      </c>
      <c r="E17" s="22">
        <v>5596</v>
      </c>
      <c r="F17" s="1">
        <v>823.5999999999982</v>
      </c>
      <c r="G17" s="1">
        <v>386967.37000000011</v>
      </c>
      <c r="H17" s="35">
        <v>5946.2149899999986</v>
      </c>
    </row>
    <row r="18" spans="1:8" outlineLevel="2" x14ac:dyDescent="0.3">
      <c r="A18" s="34" t="s">
        <v>379</v>
      </c>
      <c r="B18" t="s">
        <v>393</v>
      </c>
      <c r="C18" t="s">
        <v>213</v>
      </c>
      <c r="D18" s="22">
        <v>4297</v>
      </c>
      <c r="E18" s="22">
        <v>5030</v>
      </c>
      <c r="F18" s="1">
        <v>872.52999999999884</v>
      </c>
      <c r="G18" s="1">
        <v>407444.87000000005</v>
      </c>
      <c r="H18" s="35">
        <v>6793.704789999998</v>
      </c>
    </row>
    <row r="19" spans="1:8" outlineLevel="2" x14ac:dyDescent="0.3">
      <c r="A19" s="34" t="s">
        <v>379</v>
      </c>
      <c r="B19" t="s">
        <v>394</v>
      </c>
      <c r="C19" t="s">
        <v>214</v>
      </c>
      <c r="D19" s="22">
        <v>7563</v>
      </c>
      <c r="E19" s="22">
        <v>8780</v>
      </c>
      <c r="F19" s="1">
        <v>1502.8799999999997</v>
      </c>
      <c r="G19" s="1">
        <v>701033.25999999908</v>
      </c>
      <c r="H19" s="35">
        <v>10726.509479999984</v>
      </c>
    </row>
    <row r="20" spans="1:8" outlineLevel="2" x14ac:dyDescent="0.3">
      <c r="A20" s="34" t="s">
        <v>379</v>
      </c>
      <c r="B20" t="s">
        <v>394</v>
      </c>
      <c r="C20" t="s">
        <v>213</v>
      </c>
      <c r="D20" s="22">
        <v>9203</v>
      </c>
      <c r="E20" s="22">
        <v>10395</v>
      </c>
      <c r="F20" s="1">
        <v>2273.2199999999953</v>
      </c>
      <c r="G20" s="1">
        <v>1058380.0200000005</v>
      </c>
      <c r="H20" s="35">
        <v>18085.63897</v>
      </c>
    </row>
    <row r="21" spans="1:8" outlineLevel="2" x14ac:dyDescent="0.3">
      <c r="A21" s="34" t="s">
        <v>379</v>
      </c>
      <c r="B21" t="s">
        <v>381</v>
      </c>
      <c r="C21" t="s">
        <v>214</v>
      </c>
      <c r="D21" s="22">
        <v>11235</v>
      </c>
      <c r="E21" s="22">
        <v>12923</v>
      </c>
      <c r="F21" s="1">
        <v>2813.0499999999975</v>
      </c>
      <c r="G21" s="1">
        <v>1313045.8800000006</v>
      </c>
      <c r="H21" s="35">
        <v>20578.505549999958</v>
      </c>
    </row>
    <row r="22" spans="1:8" outlineLevel="2" x14ac:dyDescent="0.3">
      <c r="A22" s="34" t="s">
        <v>379</v>
      </c>
      <c r="B22" t="s">
        <v>381</v>
      </c>
      <c r="C22" t="s">
        <v>213</v>
      </c>
      <c r="D22" s="22">
        <v>11812</v>
      </c>
      <c r="E22" s="22">
        <v>13257</v>
      </c>
      <c r="F22" s="1">
        <v>3703.8100000000099</v>
      </c>
      <c r="G22" s="1">
        <v>1721758.8500000008</v>
      </c>
      <c r="H22" s="35">
        <v>30088.687789999989</v>
      </c>
    </row>
    <row r="23" spans="1:8" outlineLevel="2" x14ac:dyDescent="0.3">
      <c r="A23" s="34" t="s">
        <v>379</v>
      </c>
      <c r="B23" t="s">
        <v>395</v>
      </c>
      <c r="C23" t="s">
        <v>214</v>
      </c>
      <c r="D23" s="22">
        <v>5276</v>
      </c>
      <c r="E23" s="22">
        <v>5868</v>
      </c>
      <c r="F23" s="1">
        <v>1251.8899999999951</v>
      </c>
      <c r="G23" s="1">
        <v>587114.47</v>
      </c>
      <c r="H23" s="35">
        <v>9111.1086800000066</v>
      </c>
    </row>
    <row r="24" spans="1:8" outlineLevel="2" x14ac:dyDescent="0.3">
      <c r="A24" s="34" t="s">
        <v>379</v>
      </c>
      <c r="B24" t="s">
        <v>395</v>
      </c>
      <c r="C24" t="s">
        <v>213</v>
      </c>
      <c r="D24" s="22">
        <v>6917</v>
      </c>
      <c r="E24" s="22">
        <v>7557</v>
      </c>
      <c r="F24" s="1">
        <v>2057.0999999999904</v>
      </c>
      <c r="G24" s="1">
        <v>962397.89999999979</v>
      </c>
      <c r="H24" s="35">
        <v>16748.545940000018</v>
      </c>
    </row>
    <row r="25" spans="1:8" outlineLevel="1" x14ac:dyDescent="0.3">
      <c r="A25" s="182" t="s">
        <v>380</v>
      </c>
      <c r="B25" s="40"/>
      <c r="C25" s="40"/>
      <c r="D25" s="41">
        <f>SUBTOTAL(9,D3:D24)</f>
        <v>180741</v>
      </c>
      <c r="E25" s="41">
        <f>SUBTOTAL(9,E3:E24)</f>
        <v>209673</v>
      </c>
      <c r="F25" s="42">
        <f>SUBTOTAL(9,F3:F24)</f>
        <v>32408.129999999925</v>
      </c>
      <c r="G25" s="42">
        <f>SUBTOTAL(9,G3:G24)</f>
        <v>15169446.360000005</v>
      </c>
      <c r="H25" s="43">
        <f>SUBTOTAL(9,H3:H24)</f>
        <v>244098.90180999998</v>
      </c>
    </row>
    <row r="26" spans="1:8" outlineLevel="2" x14ac:dyDescent="0.3">
      <c r="A26" s="29" t="s">
        <v>375</v>
      </c>
      <c r="B26" s="30" t="s">
        <v>386</v>
      </c>
      <c r="C26" s="30" t="s">
        <v>213</v>
      </c>
      <c r="D26" s="31">
        <v>5055</v>
      </c>
      <c r="E26" s="31">
        <v>5759</v>
      </c>
      <c r="F26" s="32">
        <v>737.31999999999914</v>
      </c>
      <c r="G26" s="32">
        <v>350368.17000000004</v>
      </c>
      <c r="H26" s="33">
        <v>5404.0222799999974</v>
      </c>
    </row>
    <row r="27" spans="1:8" outlineLevel="2" x14ac:dyDescent="0.3">
      <c r="A27" s="29" t="s">
        <v>375</v>
      </c>
      <c r="B27" s="30" t="s">
        <v>386</v>
      </c>
      <c r="C27" s="30" t="s">
        <v>214</v>
      </c>
      <c r="D27" s="31">
        <v>5479</v>
      </c>
      <c r="E27" s="31">
        <v>6486</v>
      </c>
      <c r="F27" s="32">
        <v>665.99</v>
      </c>
      <c r="G27" s="32">
        <v>316464.14999999991</v>
      </c>
      <c r="H27" s="33">
        <v>4703.7942200000016</v>
      </c>
    </row>
    <row r="28" spans="1:8" outlineLevel="2" x14ac:dyDescent="0.3">
      <c r="A28" s="29" t="s">
        <v>375</v>
      </c>
      <c r="B28" s="30" t="s">
        <v>387</v>
      </c>
      <c r="C28" s="30" t="s">
        <v>213</v>
      </c>
      <c r="D28" s="31">
        <v>12558</v>
      </c>
      <c r="E28" s="31">
        <v>14581</v>
      </c>
      <c r="F28" s="32">
        <v>1876.7099999999984</v>
      </c>
      <c r="G28" s="32">
        <v>890617.53999999957</v>
      </c>
      <c r="H28" s="33">
        <v>13914.942180000013</v>
      </c>
    </row>
    <row r="29" spans="1:8" outlineLevel="2" x14ac:dyDescent="0.3">
      <c r="A29" s="29" t="s">
        <v>375</v>
      </c>
      <c r="B29" s="30" t="s">
        <v>387</v>
      </c>
      <c r="C29" s="30" t="s">
        <v>214</v>
      </c>
      <c r="D29" s="31">
        <v>17856</v>
      </c>
      <c r="E29" s="31">
        <v>21455</v>
      </c>
      <c r="F29" s="32">
        <v>2232.9500000000003</v>
      </c>
      <c r="G29" s="32">
        <v>1062100.2099999997</v>
      </c>
      <c r="H29" s="33">
        <v>16164.173930000001</v>
      </c>
    </row>
    <row r="30" spans="1:8" outlineLevel="2" x14ac:dyDescent="0.3">
      <c r="A30" s="29" t="s">
        <v>375</v>
      </c>
      <c r="B30" s="30" t="s">
        <v>388</v>
      </c>
      <c r="C30" s="30" t="s">
        <v>213</v>
      </c>
      <c r="D30" s="31">
        <v>11176</v>
      </c>
      <c r="E30" s="31">
        <v>13059</v>
      </c>
      <c r="F30" s="32">
        <v>1804.7199999999987</v>
      </c>
      <c r="G30" s="32">
        <v>860078.24000000011</v>
      </c>
      <c r="H30" s="33">
        <v>13714.49214</v>
      </c>
    </row>
    <row r="31" spans="1:8" outlineLevel="2" x14ac:dyDescent="0.3">
      <c r="A31" s="29" t="s">
        <v>375</v>
      </c>
      <c r="B31" s="30" t="s">
        <v>388</v>
      </c>
      <c r="C31" s="30" t="s">
        <v>214</v>
      </c>
      <c r="D31" s="31">
        <v>12135</v>
      </c>
      <c r="E31" s="31">
        <v>14446</v>
      </c>
      <c r="F31" s="32">
        <v>1586.4599999999982</v>
      </c>
      <c r="G31" s="32">
        <v>759758.27</v>
      </c>
      <c r="H31" s="33">
        <v>11709.64798</v>
      </c>
    </row>
    <row r="32" spans="1:8" outlineLevel="2" x14ac:dyDescent="0.3">
      <c r="A32" s="29" t="s">
        <v>375</v>
      </c>
      <c r="B32" s="30" t="s">
        <v>389</v>
      </c>
      <c r="C32" s="30" t="s">
        <v>213</v>
      </c>
      <c r="D32" s="31">
        <v>8342</v>
      </c>
      <c r="E32" s="31">
        <v>9745</v>
      </c>
      <c r="F32" s="32">
        <v>1445.2699999999995</v>
      </c>
      <c r="G32" s="32">
        <v>689494.6599999998</v>
      </c>
      <c r="H32" s="33">
        <v>11139.555409999997</v>
      </c>
    </row>
    <row r="33" spans="1:8" outlineLevel="2" x14ac:dyDescent="0.3">
      <c r="A33" s="29" t="s">
        <v>375</v>
      </c>
      <c r="B33" s="30" t="s">
        <v>389</v>
      </c>
      <c r="C33" s="30" t="s">
        <v>214</v>
      </c>
      <c r="D33" s="31">
        <v>8258</v>
      </c>
      <c r="E33" s="31">
        <v>9873</v>
      </c>
      <c r="F33" s="32">
        <v>1139.4999999999991</v>
      </c>
      <c r="G33" s="32">
        <v>547037.44999999995</v>
      </c>
      <c r="H33" s="33">
        <v>8429.0658899999999</v>
      </c>
    </row>
    <row r="34" spans="1:8" outlineLevel="2" x14ac:dyDescent="0.3">
      <c r="A34" s="29" t="s">
        <v>375</v>
      </c>
      <c r="B34" s="30" t="s">
        <v>390</v>
      </c>
      <c r="C34" s="30" t="s">
        <v>213</v>
      </c>
      <c r="D34" s="31">
        <v>7121</v>
      </c>
      <c r="E34" s="31">
        <v>8286</v>
      </c>
      <c r="F34" s="32">
        <v>1264.6999999999996</v>
      </c>
      <c r="G34" s="32">
        <v>602225.5299999998</v>
      </c>
      <c r="H34" s="33">
        <v>9810.914399999996</v>
      </c>
    </row>
    <row r="35" spans="1:8" outlineLevel="2" x14ac:dyDescent="0.3">
      <c r="A35" s="29" t="s">
        <v>375</v>
      </c>
      <c r="B35" s="30" t="s">
        <v>390</v>
      </c>
      <c r="C35" s="30" t="s">
        <v>214</v>
      </c>
      <c r="D35" s="31">
        <v>8228</v>
      </c>
      <c r="E35" s="31">
        <v>9859</v>
      </c>
      <c r="F35" s="32">
        <v>1242.3599999999994</v>
      </c>
      <c r="G35" s="32">
        <v>594137.68000000028</v>
      </c>
      <c r="H35" s="33">
        <v>9093.8442700000032</v>
      </c>
    </row>
    <row r="36" spans="1:8" outlineLevel="2" x14ac:dyDescent="0.3">
      <c r="A36" s="29" t="s">
        <v>375</v>
      </c>
      <c r="B36" s="30" t="s">
        <v>391</v>
      </c>
      <c r="C36" s="30" t="s">
        <v>213</v>
      </c>
      <c r="D36" s="31">
        <v>6277</v>
      </c>
      <c r="E36" s="31">
        <v>7302</v>
      </c>
      <c r="F36" s="32">
        <v>1141.3600000000001</v>
      </c>
      <c r="G36" s="32">
        <v>545517.21</v>
      </c>
      <c r="H36" s="33">
        <v>8963.9841800000013</v>
      </c>
    </row>
    <row r="37" spans="1:8" outlineLevel="2" x14ac:dyDescent="0.3">
      <c r="A37" s="29" t="s">
        <v>375</v>
      </c>
      <c r="B37" s="30" t="s">
        <v>391</v>
      </c>
      <c r="C37" s="30" t="s">
        <v>214</v>
      </c>
      <c r="D37" s="31">
        <v>8556</v>
      </c>
      <c r="E37" s="31">
        <v>10278</v>
      </c>
      <c r="F37" s="32">
        <v>1409.7199999999993</v>
      </c>
      <c r="G37" s="32">
        <v>671974.74</v>
      </c>
      <c r="H37" s="33">
        <v>10320.859929999999</v>
      </c>
    </row>
    <row r="38" spans="1:8" outlineLevel="2" x14ac:dyDescent="0.3">
      <c r="A38" s="29" t="s">
        <v>375</v>
      </c>
      <c r="B38" s="30" t="s">
        <v>392</v>
      </c>
      <c r="C38" s="30" t="s">
        <v>213</v>
      </c>
      <c r="D38" s="31">
        <v>5121</v>
      </c>
      <c r="E38" s="31">
        <v>5944</v>
      </c>
      <c r="F38" s="32">
        <v>955.4299999999995</v>
      </c>
      <c r="G38" s="32">
        <v>455424.88000000012</v>
      </c>
      <c r="H38" s="33">
        <v>7531.6795799999954</v>
      </c>
    </row>
    <row r="39" spans="1:8" outlineLevel="2" x14ac:dyDescent="0.3">
      <c r="A39" s="29" t="s">
        <v>375</v>
      </c>
      <c r="B39" s="30" t="s">
        <v>392</v>
      </c>
      <c r="C39" s="30" t="s">
        <v>214</v>
      </c>
      <c r="D39" s="31">
        <v>6772</v>
      </c>
      <c r="E39" s="31">
        <v>8091</v>
      </c>
      <c r="F39" s="32">
        <v>1169.4299999999996</v>
      </c>
      <c r="G39" s="32">
        <v>559565.37</v>
      </c>
      <c r="H39" s="33">
        <v>8623.7958999999992</v>
      </c>
    </row>
    <row r="40" spans="1:8" outlineLevel="2" x14ac:dyDescent="0.3">
      <c r="A40" s="29" t="s">
        <v>375</v>
      </c>
      <c r="B40" s="30" t="s">
        <v>393</v>
      </c>
      <c r="C40" s="30" t="s">
        <v>213</v>
      </c>
      <c r="D40" s="31">
        <v>4279</v>
      </c>
      <c r="E40" s="31">
        <v>4953</v>
      </c>
      <c r="F40" s="32">
        <v>913.79999999999961</v>
      </c>
      <c r="G40" s="32">
        <v>434758.41000000003</v>
      </c>
      <c r="H40" s="33">
        <v>7292.4656499999992</v>
      </c>
    </row>
    <row r="41" spans="1:8" outlineLevel="2" x14ac:dyDescent="0.3">
      <c r="A41" s="29" t="s">
        <v>375</v>
      </c>
      <c r="B41" s="30" t="s">
        <v>393</v>
      </c>
      <c r="C41" s="30" t="s">
        <v>214</v>
      </c>
      <c r="D41" s="31">
        <v>4683</v>
      </c>
      <c r="E41" s="31">
        <v>5513</v>
      </c>
      <c r="F41" s="32">
        <v>886.61999999999966</v>
      </c>
      <c r="G41" s="32">
        <v>421205.16000000009</v>
      </c>
      <c r="H41" s="33">
        <v>6477.9824900000021</v>
      </c>
    </row>
    <row r="42" spans="1:8" outlineLevel="2" x14ac:dyDescent="0.3">
      <c r="A42" s="29" t="s">
        <v>375</v>
      </c>
      <c r="B42" s="30" t="s">
        <v>394</v>
      </c>
      <c r="C42" s="30" t="s">
        <v>213</v>
      </c>
      <c r="D42" s="31">
        <v>8878</v>
      </c>
      <c r="E42" s="31">
        <v>10028</v>
      </c>
      <c r="F42" s="32">
        <v>2166.7799999999997</v>
      </c>
      <c r="G42" s="32">
        <v>1021306.98</v>
      </c>
      <c r="H42" s="33">
        <v>17790.563759999979</v>
      </c>
    </row>
    <row r="43" spans="1:8" outlineLevel="2" x14ac:dyDescent="0.3">
      <c r="A43" s="29" t="s">
        <v>375</v>
      </c>
      <c r="B43" s="30" t="s">
        <v>394</v>
      </c>
      <c r="C43" s="30" t="s">
        <v>214</v>
      </c>
      <c r="D43" s="31">
        <v>7345</v>
      </c>
      <c r="E43" s="31">
        <v>8492</v>
      </c>
      <c r="F43" s="32">
        <v>1489.8999999999996</v>
      </c>
      <c r="G43" s="32">
        <v>703760.06000000017</v>
      </c>
      <c r="H43" s="33">
        <v>10782.423480000001</v>
      </c>
    </row>
    <row r="44" spans="1:8" outlineLevel="2" x14ac:dyDescent="0.3">
      <c r="A44" s="29" t="s">
        <v>375</v>
      </c>
      <c r="B44" s="30" t="s">
        <v>381</v>
      </c>
      <c r="C44" s="30" t="s">
        <v>213</v>
      </c>
      <c r="D44" s="31">
        <v>11679</v>
      </c>
      <c r="E44" s="31">
        <v>13144</v>
      </c>
      <c r="F44" s="32">
        <v>3751.5199999999995</v>
      </c>
      <c r="G44" s="32">
        <v>1772457.4200000004</v>
      </c>
      <c r="H44" s="33">
        <v>32152.760760000008</v>
      </c>
    </row>
    <row r="45" spans="1:8" outlineLevel="2" x14ac:dyDescent="0.3">
      <c r="A45" s="29" t="s">
        <v>375</v>
      </c>
      <c r="B45" s="30" t="s">
        <v>381</v>
      </c>
      <c r="C45" s="30" t="s">
        <v>214</v>
      </c>
      <c r="D45" s="31">
        <v>11230</v>
      </c>
      <c r="E45" s="31">
        <v>12935</v>
      </c>
      <c r="F45" s="32">
        <v>2983.6000000000004</v>
      </c>
      <c r="G45" s="32">
        <v>1409855.1000000015</v>
      </c>
      <c r="H45" s="33">
        <v>22334.289629999996</v>
      </c>
    </row>
    <row r="46" spans="1:8" outlineLevel="2" x14ac:dyDescent="0.3">
      <c r="A46" s="29" t="s">
        <v>375</v>
      </c>
      <c r="B46" s="30" t="s">
        <v>395</v>
      </c>
      <c r="C46" s="30" t="s">
        <v>213</v>
      </c>
      <c r="D46" s="31">
        <v>6650</v>
      </c>
      <c r="E46" s="31">
        <v>7316</v>
      </c>
      <c r="F46" s="32">
        <v>2002.4999999999982</v>
      </c>
      <c r="G46" s="32">
        <v>953080.41999999934</v>
      </c>
      <c r="H46" s="33">
        <v>17355.994809999989</v>
      </c>
    </row>
    <row r="47" spans="1:8" outlineLevel="2" x14ac:dyDescent="0.3">
      <c r="A47" s="29" t="s">
        <v>375</v>
      </c>
      <c r="B47" s="30" t="s">
        <v>395</v>
      </c>
      <c r="C47" s="30" t="s">
        <v>214</v>
      </c>
      <c r="D47" s="31">
        <v>5166</v>
      </c>
      <c r="E47" s="31">
        <v>5779</v>
      </c>
      <c r="F47" s="32">
        <v>1294.2500000000009</v>
      </c>
      <c r="G47" s="32">
        <v>613868.88999999978</v>
      </c>
      <c r="H47" s="33">
        <v>9651.9521000000041</v>
      </c>
    </row>
    <row r="48" spans="1:8" outlineLevel="1" x14ac:dyDescent="0.3">
      <c r="A48" s="183" t="s">
        <v>376</v>
      </c>
      <c r="B48" s="36"/>
      <c r="C48" s="36"/>
      <c r="D48" s="37">
        <f>SUBTOTAL(9,D26:D47)</f>
        <v>182844</v>
      </c>
      <c r="E48" s="37">
        <f>SUBTOTAL(9,E26:E47)</f>
        <v>213324</v>
      </c>
      <c r="F48" s="38">
        <f>SUBTOTAL(9,F26:F47)</f>
        <v>34160.889999999992</v>
      </c>
      <c r="G48" s="38">
        <f>SUBTOTAL(9,G26:G47)</f>
        <v>16235056.540000005</v>
      </c>
      <c r="H48" s="39">
        <f>SUBTOTAL(9,H26:H47)</f>
        <v>263363.20496999996</v>
      </c>
    </row>
    <row r="49" spans="1:8" outlineLevel="2" x14ac:dyDescent="0.3">
      <c r="A49" s="34" t="s">
        <v>369</v>
      </c>
      <c r="B49" t="s">
        <v>386</v>
      </c>
      <c r="C49" t="s">
        <v>213</v>
      </c>
      <c r="D49" s="22">
        <v>5283</v>
      </c>
      <c r="E49" s="22">
        <v>6085</v>
      </c>
      <c r="F49" s="1">
        <v>734.17000000000007</v>
      </c>
      <c r="G49" s="1">
        <v>349262.71000000014</v>
      </c>
      <c r="H49" s="35">
        <v>5372.1115699999991</v>
      </c>
    </row>
    <row r="50" spans="1:8" outlineLevel="2" x14ac:dyDescent="0.3">
      <c r="A50" s="34" t="s">
        <v>369</v>
      </c>
      <c r="B50" t="s">
        <v>386</v>
      </c>
      <c r="C50" t="s">
        <v>214</v>
      </c>
      <c r="D50" s="22">
        <v>5839</v>
      </c>
      <c r="E50" s="22">
        <v>6989</v>
      </c>
      <c r="F50" s="1">
        <v>685.13999999999942</v>
      </c>
      <c r="G50" s="1">
        <v>327164.62</v>
      </c>
      <c r="H50" s="35">
        <v>4837.7995100000026</v>
      </c>
    </row>
    <row r="51" spans="1:8" outlineLevel="2" x14ac:dyDescent="0.3">
      <c r="A51" s="34" t="s">
        <v>369</v>
      </c>
      <c r="B51" t="s">
        <v>387</v>
      </c>
      <c r="C51" t="s">
        <v>213</v>
      </c>
      <c r="D51" s="22">
        <v>12759</v>
      </c>
      <c r="E51" s="22">
        <v>14887</v>
      </c>
      <c r="F51" s="1">
        <v>1817.5199999999993</v>
      </c>
      <c r="G51" s="1">
        <v>866024.34000000055</v>
      </c>
      <c r="H51" s="35">
        <v>13444.184270000003</v>
      </c>
    </row>
    <row r="52" spans="1:8" outlineLevel="2" x14ac:dyDescent="0.3">
      <c r="A52" s="34" t="s">
        <v>369</v>
      </c>
      <c r="B52" t="s">
        <v>387</v>
      </c>
      <c r="C52" t="s">
        <v>214</v>
      </c>
      <c r="D52" s="22">
        <v>18197</v>
      </c>
      <c r="E52" s="22">
        <v>21883</v>
      </c>
      <c r="F52" s="1">
        <v>2179.9</v>
      </c>
      <c r="G52" s="1">
        <v>1040645.0100000001</v>
      </c>
      <c r="H52" s="35">
        <v>15673.75186</v>
      </c>
    </row>
    <row r="53" spans="1:8" outlineLevel="2" x14ac:dyDescent="0.3">
      <c r="A53" s="34" t="s">
        <v>369</v>
      </c>
      <c r="B53" t="s">
        <v>388</v>
      </c>
      <c r="C53" t="s">
        <v>213</v>
      </c>
      <c r="D53" s="22">
        <v>11185</v>
      </c>
      <c r="E53" s="22">
        <v>13030</v>
      </c>
      <c r="F53" s="1">
        <v>1715.8499999999981</v>
      </c>
      <c r="G53" s="1">
        <v>820796.65</v>
      </c>
      <c r="H53" s="35">
        <v>12984.984079999998</v>
      </c>
    </row>
    <row r="54" spans="1:8" outlineLevel="2" x14ac:dyDescent="0.3">
      <c r="A54" s="34" t="s">
        <v>369</v>
      </c>
      <c r="B54" t="s">
        <v>388</v>
      </c>
      <c r="C54" t="s">
        <v>214</v>
      </c>
      <c r="D54" s="22">
        <v>12090</v>
      </c>
      <c r="E54" s="22">
        <v>14532</v>
      </c>
      <c r="F54" s="1">
        <v>1498.8899999999987</v>
      </c>
      <c r="G54" s="1">
        <v>718730.34</v>
      </c>
      <c r="H54" s="35">
        <v>10972.578559999998</v>
      </c>
    </row>
    <row r="55" spans="1:8" outlineLevel="2" x14ac:dyDescent="0.3">
      <c r="A55" s="34" t="s">
        <v>369</v>
      </c>
      <c r="B55" t="s">
        <v>389</v>
      </c>
      <c r="C55" t="s">
        <v>213</v>
      </c>
      <c r="D55" s="22">
        <v>8303</v>
      </c>
      <c r="E55" s="22">
        <v>9758</v>
      </c>
      <c r="F55" s="1">
        <v>1388.3799999999985</v>
      </c>
      <c r="G55" s="1">
        <v>663162.67999999993</v>
      </c>
      <c r="H55" s="35">
        <v>10571.621740000001</v>
      </c>
    </row>
    <row r="56" spans="1:8" outlineLevel="2" x14ac:dyDescent="0.3">
      <c r="A56" s="34" t="s">
        <v>369</v>
      </c>
      <c r="B56" t="s">
        <v>389</v>
      </c>
      <c r="C56" t="s">
        <v>214</v>
      </c>
      <c r="D56" s="22">
        <v>8129</v>
      </c>
      <c r="E56" s="22">
        <v>9788</v>
      </c>
      <c r="F56" s="1">
        <v>1060.5400000000002</v>
      </c>
      <c r="G56" s="1">
        <v>509793.40999999992</v>
      </c>
      <c r="H56" s="35">
        <v>7773.717620000004</v>
      </c>
    </row>
    <row r="57" spans="1:8" outlineLevel="2" x14ac:dyDescent="0.3">
      <c r="A57" s="34" t="s">
        <v>369</v>
      </c>
      <c r="B57" t="s">
        <v>390</v>
      </c>
      <c r="C57" t="s">
        <v>213</v>
      </c>
      <c r="D57" s="22">
        <v>7044</v>
      </c>
      <c r="E57" s="22">
        <v>8224</v>
      </c>
      <c r="F57" s="1">
        <v>1190.8900000000001</v>
      </c>
      <c r="G57" s="1">
        <v>569211.03</v>
      </c>
      <c r="H57" s="35">
        <v>9223.6367099999934</v>
      </c>
    </row>
    <row r="58" spans="1:8" outlineLevel="2" x14ac:dyDescent="0.3">
      <c r="A58" s="34" t="s">
        <v>369</v>
      </c>
      <c r="B58" t="s">
        <v>390</v>
      </c>
      <c r="C58" t="s">
        <v>214</v>
      </c>
      <c r="D58" s="22">
        <v>8260</v>
      </c>
      <c r="E58" s="22">
        <v>9951</v>
      </c>
      <c r="F58" s="1">
        <v>1167.9399999999998</v>
      </c>
      <c r="G58" s="1">
        <v>560691.46000000008</v>
      </c>
      <c r="H58" s="35">
        <v>8506.1727699999992</v>
      </c>
    </row>
    <row r="59" spans="1:8" outlineLevel="2" x14ac:dyDescent="0.3">
      <c r="A59" s="34" t="s">
        <v>369</v>
      </c>
      <c r="B59" t="s">
        <v>391</v>
      </c>
      <c r="C59" t="s">
        <v>213</v>
      </c>
      <c r="D59" s="22">
        <v>6134</v>
      </c>
      <c r="E59" s="22">
        <v>7147</v>
      </c>
      <c r="F59" s="1">
        <v>1058.03</v>
      </c>
      <c r="G59" s="1">
        <v>505178.14999999973</v>
      </c>
      <c r="H59" s="35">
        <v>8163.8359199999968</v>
      </c>
    </row>
    <row r="60" spans="1:8" outlineLevel="2" x14ac:dyDescent="0.3">
      <c r="A60" s="34" t="s">
        <v>369</v>
      </c>
      <c r="B60" t="s">
        <v>391</v>
      </c>
      <c r="C60" t="s">
        <v>214</v>
      </c>
      <c r="D60" s="22">
        <v>8384</v>
      </c>
      <c r="E60" s="22">
        <v>10164</v>
      </c>
      <c r="F60" s="1">
        <v>1307.6599999999992</v>
      </c>
      <c r="G60" s="1">
        <v>624284.1399999999</v>
      </c>
      <c r="H60" s="35">
        <v>9485.7295200000008</v>
      </c>
    </row>
    <row r="61" spans="1:8" outlineLevel="2" x14ac:dyDescent="0.3">
      <c r="A61" s="34" t="s">
        <v>369</v>
      </c>
      <c r="B61" t="s">
        <v>392</v>
      </c>
      <c r="C61" t="s">
        <v>213</v>
      </c>
      <c r="D61" s="22">
        <v>5138</v>
      </c>
      <c r="E61" s="22">
        <v>5897</v>
      </c>
      <c r="F61" s="1">
        <v>931.8399999999998</v>
      </c>
      <c r="G61" s="1">
        <v>445565.41000000003</v>
      </c>
      <c r="H61" s="35">
        <v>7259.1572500000002</v>
      </c>
    </row>
    <row r="62" spans="1:8" outlineLevel="2" x14ac:dyDescent="0.3">
      <c r="A62" s="34" t="s">
        <v>369</v>
      </c>
      <c r="B62" t="s">
        <v>392</v>
      </c>
      <c r="C62" t="s">
        <v>214</v>
      </c>
      <c r="D62" s="22">
        <v>6607</v>
      </c>
      <c r="E62" s="22">
        <v>7850</v>
      </c>
      <c r="F62" s="1">
        <v>1063.7500000000002</v>
      </c>
      <c r="G62" s="1">
        <v>510086.64000000013</v>
      </c>
      <c r="H62" s="35">
        <v>7772.5954300000012</v>
      </c>
    </row>
    <row r="63" spans="1:8" outlineLevel="2" x14ac:dyDescent="0.3">
      <c r="A63" s="34" t="s">
        <v>369</v>
      </c>
      <c r="B63" t="s">
        <v>393</v>
      </c>
      <c r="C63" t="s">
        <v>213</v>
      </c>
      <c r="D63" s="22">
        <v>4254</v>
      </c>
      <c r="E63" s="22">
        <v>4963</v>
      </c>
      <c r="F63" s="1">
        <v>865.28999999999951</v>
      </c>
      <c r="G63" s="1">
        <v>411847.51999999973</v>
      </c>
      <c r="H63" s="35">
        <v>6762.0466899999938</v>
      </c>
    </row>
    <row r="64" spans="1:8" outlineLevel="2" x14ac:dyDescent="0.3">
      <c r="A64" s="34" t="s">
        <v>369</v>
      </c>
      <c r="B64" t="s">
        <v>393</v>
      </c>
      <c r="C64" t="s">
        <v>214</v>
      </c>
      <c r="D64" s="22">
        <v>4569</v>
      </c>
      <c r="E64" s="22">
        <v>5350</v>
      </c>
      <c r="F64" s="1">
        <v>829.66000000000008</v>
      </c>
      <c r="G64" s="1">
        <v>394175.2099999999</v>
      </c>
      <c r="H64" s="35">
        <v>5981.2348100000036</v>
      </c>
    </row>
    <row r="65" spans="1:8" outlineLevel="2" x14ac:dyDescent="0.3">
      <c r="A65" s="34" t="s">
        <v>369</v>
      </c>
      <c r="B65" t="s">
        <v>394</v>
      </c>
      <c r="C65" t="s">
        <v>213</v>
      </c>
      <c r="D65" s="22">
        <v>8661</v>
      </c>
      <c r="E65" s="22">
        <v>9791</v>
      </c>
      <c r="F65" s="1">
        <v>2043.8599999999985</v>
      </c>
      <c r="G65" s="1">
        <v>964119.68999999971</v>
      </c>
      <c r="H65" s="35">
        <v>16194.095609999995</v>
      </c>
    </row>
    <row r="66" spans="1:8" outlineLevel="2" x14ac:dyDescent="0.3">
      <c r="A66" s="34" t="s">
        <v>369</v>
      </c>
      <c r="B66" t="s">
        <v>394</v>
      </c>
      <c r="C66" t="s">
        <v>214</v>
      </c>
      <c r="D66" s="22">
        <v>6940</v>
      </c>
      <c r="E66" s="22">
        <v>7986</v>
      </c>
      <c r="F66" s="1">
        <v>1348.95</v>
      </c>
      <c r="G66" s="1">
        <v>635853.45000000019</v>
      </c>
      <c r="H66" s="35">
        <v>9640.1676399999978</v>
      </c>
    </row>
    <row r="67" spans="1:8" outlineLevel="2" x14ac:dyDescent="0.3">
      <c r="A67" s="34" t="s">
        <v>369</v>
      </c>
      <c r="B67" t="s">
        <v>381</v>
      </c>
      <c r="C67" t="s">
        <v>213</v>
      </c>
      <c r="D67" s="22">
        <v>11405</v>
      </c>
      <c r="E67" s="22">
        <v>12910</v>
      </c>
      <c r="F67" s="1">
        <v>3503.3700000000013</v>
      </c>
      <c r="G67" s="1">
        <v>1656535.9999999993</v>
      </c>
      <c r="H67" s="35">
        <v>28622.188509999989</v>
      </c>
    </row>
    <row r="68" spans="1:8" outlineLevel="2" x14ac:dyDescent="0.3">
      <c r="A68" s="34" t="s">
        <v>369</v>
      </c>
      <c r="B68" t="s">
        <v>381</v>
      </c>
      <c r="C68" t="s">
        <v>214</v>
      </c>
      <c r="D68" s="22">
        <v>10875</v>
      </c>
      <c r="E68" s="22">
        <v>12474</v>
      </c>
      <c r="F68" s="1">
        <v>2750.0899999999988</v>
      </c>
      <c r="G68" s="1">
        <v>1298946.72</v>
      </c>
      <c r="H68" s="35">
        <v>20151.073429999997</v>
      </c>
    </row>
    <row r="69" spans="1:8" outlineLevel="2" x14ac:dyDescent="0.3">
      <c r="A69" s="34" t="s">
        <v>369</v>
      </c>
      <c r="B69" t="s">
        <v>395</v>
      </c>
      <c r="C69" t="s">
        <v>213</v>
      </c>
      <c r="D69" s="22">
        <v>6289</v>
      </c>
      <c r="E69" s="22">
        <v>6941</v>
      </c>
      <c r="F69" s="1">
        <v>1778.9299999999992</v>
      </c>
      <c r="G69" s="1">
        <v>846486.14000000025</v>
      </c>
      <c r="H69" s="35">
        <v>14379.546379999991</v>
      </c>
    </row>
    <row r="70" spans="1:8" outlineLevel="2" x14ac:dyDescent="0.3">
      <c r="A70" s="34" t="s">
        <v>369</v>
      </c>
      <c r="B70" t="s">
        <v>395</v>
      </c>
      <c r="C70" t="s">
        <v>214</v>
      </c>
      <c r="D70" s="22">
        <v>4858</v>
      </c>
      <c r="E70" s="22">
        <v>5415</v>
      </c>
      <c r="F70" s="1">
        <v>1192.6499999999987</v>
      </c>
      <c r="G70" s="1">
        <v>564224.80000000016</v>
      </c>
      <c r="H70" s="35">
        <v>8619.7220600000001</v>
      </c>
    </row>
    <row r="71" spans="1:8" outlineLevel="1" x14ac:dyDescent="0.3">
      <c r="A71" s="182" t="s">
        <v>370</v>
      </c>
      <c r="B71" s="40"/>
      <c r="C71" s="40"/>
      <c r="D71" s="41">
        <f>SUBTOTAL(9,D49:D70)</f>
        <v>181203</v>
      </c>
      <c r="E71" s="41">
        <f>SUBTOTAL(9,E49:E70)</f>
        <v>212015</v>
      </c>
      <c r="F71" s="42">
        <f>SUBTOTAL(9,F49:F70)</f>
        <v>32113.299999999996</v>
      </c>
      <c r="G71" s="42">
        <f>SUBTOTAL(9,G49:G70)</f>
        <v>15282786.119999999</v>
      </c>
      <c r="H71" s="43">
        <f>SUBTOTAL(9,H49:H70)</f>
        <v>242391.95193999994</v>
      </c>
    </row>
    <row r="72" spans="1:8" outlineLevel="2" x14ac:dyDescent="0.3">
      <c r="A72" s="29" t="s">
        <v>365</v>
      </c>
      <c r="B72" s="30" t="s">
        <v>386</v>
      </c>
      <c r="C72" s="30" t="s">
        <v>213</v>
      </c>
      <c r="D72" s="31">
        <v>4823</v>
      </c>
      <c r="E72" s="31">
        <v>5597</v>
      </c>
      <c r="F72" s="32">
        <v>709.33999999999969</v>
      </c>
      <c r="G72" s="32">
        <v>335713.33</v>
      </c>
      <c r="H72" s="33">
        <v>5119.8365599999988</v>
      </c>
    </row>
    <row r="73" spans="1:8" outlineLevel="2" x14ac:dyDescent="0.3">
      <c r="A73" s="29" t="s">
        <v>365</v>
      </c>
      <c r="B73" s="30" t="s">
        <v>386</v>
      </c>
      <c r="C73" s="30" t="s">
        <v>214</v>
      </c>
      <c r="D73" s="31">
        <v>5149</v>
      </c>
      <c r="E73" s="31">
        <v>6151</v>
      </c>
      <c r="F73" s="32">
        <v>614.90999999999963</v>
      </c>
      <c r="G73" s="32">
        <v>290242.99</v>
      </c>
      <c r="H73" s="33">
        <v>4294.4061600000014</v>
      </c>
    </row>
    <row r="74" spans="1:8" outlineLevel="2" x14ac:dyDescent="0.3">
      <c r="A74" s="29" t="s">
        <v>365</v>
      </c>
      <c r="B74" s="30" t="s">
        <v>387</v>
      </c>
      <c r="C74" s="30" t="s">
        <v>213</v>
      </c>
      <c r="D74" s="31">
        <v>12106</v>
      </c>
      <c r="E74" s="31">
        <v>14215</v>
      </c>
      <c r="F74" s="32">
        <v>1813.0900000000001</v>
      </c>
      <c r="G74" s="32">
        <v>857717.4600000002</v>
      </c>
      <c r="H74" s="33">
        <v>13315.298170000007</v>
      </c>
    </row>
    <row r="75" spans="1:8" outlineLevel="2" x14ac:dyDescent="0.3">
      <c r="A75" s="29" t="s">
        <v>365</v>
      </c>
      <c r="B75" s="30" t="s">
        <v>387</v>
      </c>
      <c r="C75" s="30" t="s">
        <v>214</v>
      </c>
      <c r="D75" s="31">
        <v>17420</v>
      </c>
      <c r="E75" s="31">
        <v>21048</v>
      </c>
      <c r="F75" s="32">
        <v>2117.25</v>
      </c>
      <c r="G75" s="32">
        <v>1006440.9800000004</v>
      </c>
      <c r="H75" s="33">
        <v>15138.345949999992</v>
      </c>
    </row>
    <row r="76" spans="1:8" outlineLevel="2" x14ac:dyDescent="0.3">
      <c r="A76" s="29" t="s">
        <v>365</v>
      </c>
      <c r="B76" s="30" t="s">
        <v>388</v>
      </c>
      <c r="C76" s="30" t="s">
        <v>213</v>
      </c>
      <c r="D76" s="31">
        <v>10708</v>
      </c>
      <c r="E76" s="31">
        <v>12486</v>
      </c>
      <c r="F76" s="32">
        <v>1703.1999999999985</v>
      </c>
      <c r="G76" s="32">
        <v>808870.00000000035</v>
      </c>
      <c r="H76" s="33">
        <v>12743.35205000001</v>
      </c>
    </row>
    <row r="77" spans="1:8" outlineLevel="2" x14ac:dyDescent="0.3">
      <c r="A77" s="29" t="s">
        <v>365</v>
      </c>
      <c r="B77" s="30" t="s">
        <v>388</v>
      </c>
      <c r="C77" s="30" t="s">
        <v>214</v>
      </c>
      <c r="D77" s="31">
        <v>11618</v>
      </c>
      <c r="E77" s="31">
        <v>13923</v>
      </c>
      <c r="F77" s="32">
        <v>1488.4499999999996</v>
      </c>
      <c r="G77" s="32">
        <v>710664.37</v>
      </c>
      <c r="H77" s="33">
        <v>10850.762290000001</v>
      </c>
    </row>
    <row r="78" spans="1:8" outlineLevel="2" x14ac:dyDescent="0.3">
      <c r="A78" s="29" t="s">
        <v>365</v>
      </c>
      <c r="B78" s="30" t="s">
        <v>389</v>
      </c>
      <c r="C78" s="30" t="s">
        <v>213</v>
      </c>
      <c r="D78" s="31">
        <v>7840</v>
      </c>
      <c r="E78" s="31">
        <v>9211</v>
      </c>
      <c r="F78" s="32">
        <v>1353.8299999999995</v>
      </c>
      <c r="G78" s="32">
        <v>643692.09000000008</v>
      </c>
      <c r="H78" s="33">
        <v>10258.237939999995</v>
      </c>
    </row>
    <row r="79" spans="1:8" outlineLevel="2" x14ac:dyDescent="0.3">
      <c r="A79" s="29" t="s">
        <v>365</v>
      </c>
      <c r="B79" s="30" t="s">
        <v>389</v>
      </c>
      <c r="C79" s="30" t="s">
        <v>214</v>
      </c>
      <c r="D79" s="31">
        <v>7660</v>
      </c>
      <c r="E79" s="31">
        <v>9209</v>
      </c>
      <c r="F79" s="32">
        <v>1044.1499999999996</v>
      </c>
      <c r="G79" s="32">
        <v>499489.90999999986</v>
      </c>
      <c r="H79" s="33">
        <v>7576.4530600000007</v>
      </c>
    </row>
    <row r="80" spans="1:8" outlineLevel="2" x14ac:dyDescent="0.3">
      <c r="A80" s="29" t="s">
        <v>365</v>
      </c>
      <c r="B80" s="30" t="s">
        <v>390</v>
      </c>
      <c r="C80" s="30" t="s">
        <v>213</v>
      </c>
      <c r="D80" s="31">
        <v>6831</v>
      </c>
      <c r="E80" s="31">
        <v>8014</v>
      </c>
      <c r="F80" s="32">
        <v>1225.8899999999987</v>
      </c>
      <c r="G80" s="32">
        <v>582765.73999999964</v>
      </c>
      <c r="H80" s="33">
        <v>9372.681700000001</v>
      </c>
    </row>
    <row r="81" spans="1:8" outlineLevel="2" x14ac:dyDescent="0.3">
      <c r="A81" s="29" t="s">
        <v>365</v>
      </c>
      <c r="B81" s="30" t="s">
        <v>390</v>
      </c>
      <c r="C81" s="30" t="s">
        <v>214</v>
      </c>
      <c r="D81" s="31">
        <v>7772</v>
      </c>
      <c r="E81" s="31">
        <v>9365</v>
      </c>
      <c r="F81" s="32">
        <v>1168.8899999999992</v>
      </c>
      <c r="G81" s="32">
        <v>556898.38</v>
      </c>
      <c r="H81" s="33">
        <v>8452.8888999999999</v>
      </c>
    </row>
    <row r="82" spans="1:8" outlineLevel="2" x14ac:dyDescent="0.3">
      <c r="A82" s="29" t="s">
        <v>365</v>
      </c>
      <c r="B82" s="30" t="s">
        <v>391</v>
      </c>
      <c r="C82" s="30" t="s">
        <v>213</v>
      </c>
      <c r="D82" s="31">
        <v>5803</v>
      </c>
      <c r="E82" s="31">
        <v>6788</v>
      </c>
      <c r="F82" s="32">
        <v>1062.4299999999992</v>
      </c>
      <c r="G82" s="32">
        <v>503372.04999999993</v>
      </c>
      <c r="H82" s="33">
        <v>8107.1338700000033</v>
      </c>
    </row>
    <row r="83" spans="1:8" outlineLevel="2" x14ac:dyDescent="0.3">
      <c r="A83" s="29" t="s">
        <v>365</v>
      </c>
      <c r="B83" s="30" t="s">
        <v>391</v>
      </c>
      <c r="C83" s="30" t="s">
        <v>214</v>
      </c>
      <c r="D83" s="31">
        <v>8061</v>
      </c>
      <c r="E83" s="31">
        <v>9743</v>
      </c>
      <c r="F83" s="32">
        <v>1340.7399999999991</v>
      </c>
      <c r="G83" s="32">
        <v>638361.33000000019</v>
      </c>
      <c r="H83" s="33">
        <v>9654.2589300000018</v>
      </c>
    </row>
    <row r="84" spans="1:8" outlineLevel="2" x14ac:dyDescent="0.3">
      <c r="A84" s="29" t="s">
        <v>365</v>
      </c>
      <c r="B84" s="30" t="s">
        <v>392</v>
      </c>
      <c r="C84" s="30" t="s">
        <v>213</v>
      </c>
      <c r="D84" s="31">
        <v>4904</v>
      </c>
      <c r="E84" s="31">
        <v>5726</v>
      </c>
      <c r="F84" s="32">
        <v>933.60999999999922</v>
      </c>
      <c r="G84" s="32">
        <v>443512.80000000005</v>
      </c>
      <c r="H84" s="33">
        <v>7193.4442299999955</v>
      </c>
    </row>
    <row r="85" spans="1:8" outlineLevel="2" x14ac:dyDescent="0.3">
      <c r="A85" s="29" t="s">
        <v>365</v>
      </c>
      <c r="B85" s="30" t="s">
        <v>392</v>
      </c>
      <c r="C85" s="30" t="s">
        <v>214</v>
      </c>
      <c r="D85" s="31">
        <v>6272</v>
      </c>
      <c r="E85" s="31">
        <v>7549</v>
      </c>
      <c r="F85" s="32">
        <v>1085.8900000000001</v>
      </c>
      <c r="G85" s="32">
        <v>518349.02000000008</v>
      </c>
      <c r="H85" s="33">
        <v>7885.5498400000033</v>
      </c>
    </row>
    <row r="86" spans="1:8" outlineLevel="2" x14ac:dyDescent="0.3">
      <c r="A86" s="29" t="s">
        <v>365</v>
      </c>
      <c r="B86" s="30" t="s">
        <v>393</v>
      </c>
      <c r="C86" s="30" t="s">
        <v>213</v>
      </c>
      <c r="D86" s="31">
        <v>4063</v>
      </c>
      <c r="E86" s="31">
        <v>4770</v>
      </c>
      <c r="F86" s="32">
        <v>882.58000000000015</v>
      </c>
      <c r="G86" s="32">
        <v>417230.27000000008</v>
      </c>
      <c r="H86" s="33">
        <v>6809.9093899999989</v>
      </c>
    </row>
    <row r="87" spans="1:8" outlineLevel="2" x14ac:dyDescent="0.3">
      <c r="A87" s="29" t="s">
        <v>365</v>
      </c>
      <c r="B87" s="30" t="s">
        <v>393</v>
      </c>
      <c r="C87" s="30" t="s">
        <v>214</v>
      </c>
      <c r="D87" s="31">
        <v>4379</v>
      </c>
      <c r="E87" s="31">
        <v>5181</v>
      </c>
      <c r="F87" s="32">
        <v>835.87000000000012</v>
      </c>
      <c r="G87" s="32">
        <v>397040.00999999995</v>
      </c>
      <c r="H87" s="33">
        <v>6016.317500000001</v>
      </c>
    </row>
    <row r="88" spans="1:8" outlineLevel="2" x14ac:dyDescent="0.3">
      <c r="A88" s="29" t="s">
        <v>365</v>
      </c>
      <c r="B88" s="30" t="s">
        <v>394</v>
      </c>
      <c r="C88" s="30" t="s">
        <v>213</v>
      </c>
      <c r="D88" s="31">
        <v>8524</v>
      </c>
      <c r="E88" s="31">
        <v>9712</v>
      </c>
      <c r="F88" s="32">
        <v>2203.6800000000003</v>
      </c>
      <c r="G88" s="32">
        <v>1035631.73</v>
      </c>
      <c r="H88" s="33">
        <v>17262.528520000007</v>
      </c>
    </row>
    <row r="89" spans="1:8" outlineLevel="2" x14ac:dyDescent="0.3">
      <c r="A89" s="29" t="s">
        <v>365</v>
      </c>
      <c r="B89" s="30" t="s">
        <v>394</v>
      </c>
      <c r="C89" s="30" t="s">
        <v>214</v>
      </c>
      <c r="D89" s="31">
        <v>6855</v>
      </c>
      <c r="E89" s="31">
        <v>8019</v>
      </c>
      <c r="F89" s="32">
        <v>1443.1400000000003</v>
      </c>
      <c r="G89" s="32">
        <v>677797.34000000032</v>
      </c>
      <c r="H89" s="33">
        <v>10216.161050000002</v>
      </c>
    </row>
    <row r="90" spans="1:8" outlineLevel="2" x14ac:dyDescent="0.3">
      <c r="A90" s="29" t="s">
        <v>365</v>
      </c>
      <c r="B90" s="30" t="s">
        <v>381</v>
      </c>
      <c r="C90" s="30" t="s">
        <v>213</v>
      </c>
      <c r="D90" s="31">
        <v>11158</v>
      </c>
      <c r="E90" s="31">
        <v>12640</v>
      </c>
      <c r="F90" s="32">
        <v>3694.1400000000008</v>
      </c>
      <c r="G90" s="32">
        <v>1739479.3500000003</v>
      </c>
      <c r="H90" s="33">
        <v>29896.205259999981</v>
      </c>
    </row>
    <row r="91" spans="1:8" outlineLevel="2" x14ac:dyDescent="0.3">
      <c r="A91" s="29" t="s">
        <v>365</v>
      </c>
      <c r="B91" s="30" t="s">
        <v>381</v>
      </c>
      <c r="C91" s="30" t="s">
        <v>214</v>
      </c>
      <c r="D91" s="31">
        <v>10619</v>
      </c>
      <c r="E91" s="31">
        <v>12282</v>
      </c>
      <c r="F91" s="32">
        <v>2804.6700000000014</v>
      </c>
      <c r="G91" s="32">
        <v>1320053.5999999996</v>
      </c>
      <c r="H91" s="33">
        <v>20411.143979999993</v>
      </c>
    </row>
    <row r="92" spans="1:8" outlineLevel="2" x14ac:dyDescent="0.3">
      <c r="A92" s="29" t="s">
        <v>365</v>
      </c>
      <c r="B92" s="30" t="s">
        <v>395</v>
      </c>
      <c r="C92" s="30" t="s">
        <v>213</v>
      </c>
      <c r="D92" s="31">
        <v>5914</v>
      </c>
      <c r="E92" s="31">
        <v>6512</v>
      </c>
      <c r="F92" s="32">
        <v>1842.4700000000005</v>
      </c>
      <c r="G92" s="32">
        <v>873421.29000000015</v>
      </c>
      <c r="H92" s="33">
        <v>14796.074650000004</v>
      </c>
    </row>
    <row r="93" spans="1:8" outlineLevel="2" x14ac:dyDescent="0.3">
      <c r="A93" s="29" t="s">
        <v>365</v>
      </c>
      <c r="B93" s="30" t="s">
        <v>395</v>
      </c>
      <c r="C93" s="30" t="s">
        <v>214</v>
      </c>
      <c r="D93" s="31">
        <v>4575</v>
      </c>
      <c r="E93" s="31">
        <v>5159</v>
      </c>
      <c r="F93" s="32">
        <v>1166.7099999999989</v>
      </c>
      <c r="G93" s="32">
        <v>549124.93000000005</v>
      </c>
      <c r="H93" s="33">
        <v>8351.4940099999985</v>
      </c>
    </row>
    <row r="94" spans="1:8" outlineLevel="1" x14ac:dyDescent="0.3">
      <c r="A94" s="183" t="s">
        <v>366</v>
      </c>
      <c r="B94" s="36"/>
      <c r="C94" s="36"/>
      <c r="D94" s="37">
        <f>SUBTOTAL(9,D72:D93)</f>
        <v>173054</v>
      </c>
      <c r="E94" s="37">
        <f>SUBTOTAL(9,E72:E93)</f>
        <v>203300</v>
      </c>
      <c r="F94" s="38">
        <f>SUBTOTAL(9,F72:F93)</f>
        <v>32534.929999999993</v>
      </c>
      <c r="G94" s="38">
        <f>SUBTOTAL(9,G72:G93)</f>
        <v>15405868.970000001</v>
      </c>
      <c r="H94" s="39">
        <f>SUBTOTAL(9,H72:H93)</f>
        <v>243722.48400999999</v>
      </c>
    </row>
    <row r="95" spans="1:8" outlineLevel="2" x14ac:dyDescent="0.3">
      <c r="A95" s="34" t="s">
        <v>304</v>
      </c>
      <c r="B95" t="s">
        <v>386</v>
      </c>
      <c r="C95" t="s">
        <v>213</v>
      </c>
      <c r="D95" s="22">
        <v>4436</v>
      </c>
      <c r="E95" s="22">
        <v>5022</v>
      </c>
      <c r="F95" s="1">
        <v>595.5200000000001</v>
      </c>
      <c r="G95" s="1">
        <v>277787.81999999995</v>
      </c>
      <c r="H95" s="35">
        <v>4188.073419999997</v>
      </c>
    </row>
    <row r="96" spans="1:8" outlineLevel="2" x14ac:dyDescent="0.3">
      <c r="A96" s="34" t="s">
        <v>304</v>
      </c>
      <c r="B96" t="s">
        <v>386</v>
      </c>
      <c r="C96" t="s">
        <v>214</v>
      </c>
      <c r="D96" s="22">
        <v>4992</v>
      </c>
      <c r="E96" s="22">
        <v>5834</v>
      </c>
      <c r="F96" s="1">
        <v>555.59999999999911</v>
      </c>
      <c r="G96" s="1">
        <v>259238.72999999998</v>
      </c>
      <c r="H96" s="35">
        <v>3775.539630000002</v>
      </c>
    </row>
    <row r="97" spans="1:8" outlineLevel="2" x14ac:dyDescent="0.3">
      <c r="A97" s="34" t="s">
        <v>304</v>
      </c>
      <c r="B97" t="s">
        <v>387</v>
      </c>
      <c r="C97" t="s">
        <v>213</v>
      </c>
      <c r="D97" s="22">
        <v>10730</v>
      </c>
      <c r="E97" s="22">
        <v>12281</v>
      </c>
      <c r="F97" s="1">
        <v>1488.4200000000005</v>
      </c>
      <c r="G97" s="1">
        <v>696908.74999999988</v>
      </c>
      <c r="H97" s="35">
        <v>10678.257939999998</v>
      </c>
    </row>
    <row r="98" spans="1:8" outlineLevel="2" x14ac:dyDescent="0.3">
      <c r="A98" s="34" t="s">
        <v>304</v>
      </c>
      <c r="B98" t="s">
        <v>387</v>
      </c>
      <c r="C98" t="s">
        <v>214</v>
      </c>
      <c r="D98" s="22">
        <v>15937</v>
      </c>
      <c r="E98" s="22">
        <v>18750</v>
      </c>
      <c r="F98" s="1">
        <v>1804.0999999999976</v>
      </c>
      <c r="G98" s="1">
        <v>849850.17000000027</v>
      </c>
      <c r="H98" s="35">
        <v>12623.841919999993</v>
      </c>
    </row>
    <row r="99" spans="1:8" outlineLevel="2" x14ac:dyDescent="0.3">
      <c r="A99" s="34" t="s">
        <v>304</v>
      </c>
      <c r="B99" t="s">
        <v>388</v>
      </c>
      <c r="C99" t="s">
        <v>213</v>
      </c>
      <c r="D99" s="22">
        <v>9504</v>
      </c>
      <c r="E99" s="22">
        <v>10923</v>
      </c>
      <c r="F99" s="1">
        <v>1412.1599999999996</v>
      </c>
      <c r="G99" s="1">
        <v>663951.92000000027</v>
      </c>
      <c r="H99" s="35">
        <v>10277.724020000007</v>
      </c>
    </row>
    <row r="100" spans="1:8" outlineLevel="2" x14ac:dyDescent="0.3">
      <c r="A100" s="34" t="s">
        <v>304</v>
      </c>
      <c r="B100" t="s">
        <v>388</v>
      </c>
      <c r="C100" t="s">
        <v>214</v>
      </c>
      <c r="D100" s="22">
        <v>10578</v>
      </c>
      <c r="E100" s="22">
        <v>12449</v>
      </c>
      <c r="F100" s="1">
        <v>1262.3199999999995</v>
      </c>
      <c r="G100" s="1">
        <v>597335.33999999985</v>
      </c>
      <c r="H100" s="35">
        <v>8980.1983499999988</v>
      </c>
    </row>
    <row r="101" spans="1:8" outlineLevel="2" x14ac:dyDescent="0.3">
      <c r="A101" s="34" t="s">
        <v>304</v>
      </c>
      <c r="B101" t="s">
        <v>389</v>
      </c>
      <c r="C101" t="s">
        <v>213</v>
      </c>
      <c r="D101" s="22">
        <v>7042</v>
      </c>
      <c r="E101" s="22">
        <v>8116</v>
      </c>
      <c r="F101" s="1">
        <v>1148.9599999999991</v>
      </c>
      <c r="G101" s="1">
        <v>537750.21</v>
      </c>
      <c r="H101" s="35">
        <v>8441.184100000004</v>
      </c>
    </row>
    <row r="102" spans="1:8" outlineLevel="2" x14ac:dyDescent="0.3">
      <c r="A102" s="34" t="s">
        <v>304</v>
      </c>
      <c r="B102" t="s">
        <v>389</v>
      </c>
      <c r="C102" t="s">
        <v>214</v>
      </c>
      <c r="D102" s="22">
        <v>6960</v>
      </c>
      <c r="E102" s="22">
        <v>8240</v>
      </c>
      <c r="F102" s="1">
        <v>881.71</v>
      </c>
      <c r="G102" s="1">
        <v>417442.16</v>
      </c>
      <c r="H102" s="35">
        <v>6239.8786100000034</v>
      </c>
    </row>
    <row r="103" spans="1:8" outlineLevel="2" x14ac:dyDescent="0.3">
      <c r="A103" s="34" t="s">
        <v>304</v>
      </c>
      <c r="B103" t="s">
        <v>390</v>
      </c>
      <c r="C103" t="s">
        <v>213</v>
      </c>
      <c r="D103" s="22">
        <v>6121</v>
      </c>
      <c r="E103" s="22">
        <v>7098</v>
      </c>
      <c r="F103" s="1">
        <v>1009.45</v>
      </c>
      <c r="G103" s="1">
        <v>474001.42999999988</v>
      </c>
      <c r="H103" s="35">
        <v>7533.8914299999969</v>
      </c>
    </row>
    <row r="104" spans="1:8" outlineLevel="2" x14ac:dyDescent="0.3">
      <c r="A104" s="34" t="s">
        <v>304</v>
      </c>
      <c r="B104" t="s">
        <v>390</v>
      </c>
      <c r="C104" t="s">
        <v>214</v>
      </c>
      <c r="D104" s="22">
        <v>7122</v>
      </c>
      <c r="E104" s="22">
        <v>8434</v>
      </c>
      <c r="F104" s="1">
        <v>995.16000000000008</v>
      </c>
      <c r="G104" s="1">
        <v>468019.40000000014</v>
      </c>
      <c r="H104" s="35">
        <v>7009.1999999999962</v>
      </c>
    </row>
    <row r="105" spans="1:8" outlineLevel="2" x14ac:dyDescent="0.3">
      <c r="A105" s="34" t="s">
        <v>304</v>
      </c>
      <c r="B105" t="s">
        <v>391</v>
      </c>
      <c r="C105" t="s">
        <v>213</v>
      </c>
      <c r="D105" s="22">
        <v>5185</v>
      </c>
      <c r="E105" s="22">
        <v>5973</v>
      </c>
      <c r="F105" s="1">
        <v>890.33000000000038</v>
      </c>
      <c r="G105" s="1">
        <v>417508.42999999988</v>
      </c>
      <c r="H105" s="35">
        <v>6645.9594899999993</v>
      </c>
    </row>
    <row r="106" spans="1:8" outlineLevel="2" x14ac:dyDescent="0.3">
      <c r="A106" s="34" t="s">
        <v>304</v>
      </c>
      <c r="B106" t="s">
        <v>391</v>
      </c>
      <c r="C106" t="s">
        <v>214</v>
      </c>
      <c r="D106" s="22">
        <v>7180</v>
      </c>
      <c r="E106" s="22">
        <v>8539</v>
      </c>
      <c r="F106" s="1">
        <v>1099.9399999999996</v>
      </c>
      <c r="G106" s="1">
        <v>518129.5799999999</v>
      </c>
      <c r="H106" s="35">
        <v>7731.4536600000001</v>
      </c>
    </row>
    <row r="107" spans="1:8" outlineLevel="2" x14ac:dyDescent="0.3">
      <c r="A107" s="34" t="s">
        <v>304</v>
      </c>
      <c r="B107" t="s">
        <v>392</v>
      </c>
      <c r="C107" t="s">
        <v>213</v>
      </c>
      <c r="D107" s="22">
        <v>4426</v>
      </c>
      <c r="E107" s="22">
        <v>5064</v>
      </c>
      <c r="F107" s="1">
        <v>788.48999999999967</v>
      </c>
      <c r="G107" s="1">
        <v>369771.08</v>
      </c>
      <c r="H107" s="35">
        <v>5960.4306000000015</v>
      </c>
    </row>
    <row r="108" spans="1:8" outlineLevel="2" x14ac:dyDescent="0.3">
      <c r="A108" s="34" t="s">
        <v>304</v>
      </c>
      <c r="B108" t="s">
        <v>392</v>
      </c>
      <c r="C108" t="s">
        <v>214</v>
      </c>
      <c r="D108" s="22">
        <v>5817</v>
      </c>
      <c r="E108" s="22">
        <v>6829</v>
      </c>
      <c r="F108" s="1">
        <v>934.40999999999963</v>
      </c>
      <c r="G108" s="1">
        <v>441709.65</v>
      </c>
      <c r="H108" s="35">
        <v>6604.2011100000009</v>
      </c>
    </row>
    <row r="109" spans="1:8" outlineLevel="2" x14ac:dyDescent="0.3">
      <c r="A109" s="34" t="s">
        <v>304</v>
      </c>
      <c r="B109" t="s">
        <v>393</v>
      </c>
      <c r="C109" t="s">
        <v>213</v>
      </c>
      <c r="D109" s="22">
        <v>3701</v>
      </c>
      <c r="E109" s="22">
        <v>4294</v>
      </c>
      <c r="F109" s="1">
        <v>745.45999999999947</v>
      </c>
      <c r="G109" s="1">
        <v>347398.45000000007</v>
      </c>
      <c r="H109" s="35">
        <v>5616.1945499999993</v>
      </c>
    </row>
    <row r="110" spans="1:8" outlineLevel="2" x14ac:dyDescent="0.3">
      <c r="A110" s="34" t="s">
        <v>304</v>
      </c>
      <c r="B110" t="s">
        <v>393</v>
      </c>
      <c r="C110" t="s">
        <v>214</v>
      </c>
      <c r="D110" s="22">
        <v>3934</v>
      </c>
      <c r="E110" s="22">
        <v>4613</v>
      </c>
      <c r="F110" s="1">
        <v>689.8599999999999</v>
      </c>
      <c r="G110" s="1">
        <v>325240.5799999999</v>
      </c>
      <c r="H110" s="35">
        <v>4843.8869599999998</v>
      </c>
    </row>
    <row r="111" spans="1:8" outlineLevel="2" x14ac:dyDescent="0.3">
      <c r="A111" s="34" t="s">
        <v>304</v>
      </c>
      <c r="B111" t="s">
        <v>394</v>
      </c>
      <c r="C111" t="s">
        <v>213</v>
      </c>
      <c r="D111" s="22">
        <v>7873</v>
      </c>
      <c r="E111" s="22">
        <v>8930</v>
      </c>
      <c r="F111" s="1">
        <v>1974.1299999999994</v>
      </c>
      <c r="G111" s="1">
        <v>917970.2200000009</v>
      </c>
      <c r="H111" s="35">
        <v>15164.314130000002</v>
      </c>
    </row>
    <row r="112" spans="1:8" outlineLevel="2" x14ac:dyDescent="0.3">
      <c r="A112" s="34" t="s">
        <v>304</v>
      </c>
      <c r="B112" t="s">
        <v>394</v>
      </c>
      <c r="C112" t="s">
        <v>214</v>
      </c>
      <c r="D112" s="22">
        <v>6411</v>
      </c>
      <c r="E112" s="22">
        <v>7428</v>
      </c>
      <c r="F112" s="1">
        <v>1317.450000000001</v>
      </c>
      <c r="G112" s="1">
        <v>613582.27999999956</v>
      </c>
      <c r="H112" s="35">
        <v>9120.2644999999957</v>
      </c>
    </row>
    <row r="113" spans="1:8" outlineLevel="2" x14ac:dyDescent="0.3">
      <c r="A113" s="34" t="s">
        <v>304</v>
      </c>
      <c r="B113" t="s">
        <v>381</v>
      </c>
      <c r="C113" t="s">
        <v>213</v>
      </c>
      <c r="D113" s="22">
        <v>10300</v>
      </c>
      <c r="E113" s="22">
        <v>11557</v>
      </c>
      <c r="F113" s="1">
        <v>3268.5999999999985</v>
      </c>
      <c r="G113" s="1">
        <v>1522941.0699999998</v>
      </c>
      <c r="H113" s="35">
        <v>25974.508619999982</v>
      </c>
    </row>
    <row r="114" spans="1:8" outlineLevel="2" x14ac:dyDescent="0.3">
      <c r="A114" s="34" t="s">
        <v>304</v>
      </c>
      <c r="B114" t="s">
        <v>381</v>
      </c>
      <c r="C114" t="s">
        <v>214</v>
      </c>
      <c r="D114" s="22">
        <v>10001</v>
      </c>
      <c r="E114" s="22">
        <v>11462</v>
      </c>
      <c r="F114" s="1">
        <v>2536.0499999999997</v>
      </c>
      <c r="G114" s="1">
        <v>1182884.18</v>
      </c>
      <c r="H114" s="35">
        <v>18142.655119999999</v>
      </c>
    </row>
    <row r="115" spans="1:8" outlineLevel="2" x14ac:dyDescent="0.3">
      <c r="A115" s="34" t="s">
        <v>304</v>
      </c>
      <c r="B115" t="s">
        <v>395</v>
      </c>
      <c r="C115" t="s">
        <v>213</v>
      </c>
      <c r="D115" s="22">
        <v>5355</v>
      </c>
      <c r="E115" s="22">
        <v>5864</v>
      </c>
      <c r="F115" s="1">
        <v>1594.7999999999995</v>
      </c>
      <c r="G115" s="1">
        <v>743837.64</v>
      </c>
      <c r="H115" s="35">
        <v>12538.571849999998</v>
      </c>
    </row>
    <row r="116" spans="1:8" outlineLevel="2" x14ac:dyDescent="0.3">
      <c r="A116" s="34" t="s">
        <v>304</v>
      </c>
      <c r="B116" t="s">
        <v>395</v>
      </c>
      <c r="C116" t="s">
        <v>214</v>
      </c>
      <c r="D116" s="22">
        <v>4076</v>
      </c>
      <c r="E116" s="22">
        <v>4529</v>
      </c>
      <c r="F116" s="1">
        <v>967.95000000000039</v>
      </c>
      <c r="G116" s="1">
        <v>451921.80999999994</v>
      </c>
      <c r="H116" s="35">
        <v>6838.8123499999965</v>
      </c>
    </row>
    <row r="117" spans="1:8" ht="15" outlineLevel="1" thickBot="1" x14ac:dyDescent="0.35">
      <c r="A117" s="184" t="s">
        <v>305</v>
      </c>
      <c r="B117" s="44"/>
      <c r="C117" s="44"/>
      <c r="D117" s="45">
        <f>SUBTOTAL(9,D95:D116)</f>
        <v>157681</v>
      </c>
      <c r="E117" s="45">
        <f>SUBTOTAL(9,E95:E116)</f>
        <v>182229</v>
      </c>
      <c r="F117" s="46">
        <f>SUBTOTAL(9,F95:F116)</f>
        <v>27960.869999999995</v>
      </c>
      <c r="G117" s="46">
        <f>SUBTOTAL(9,G95:G116)</f>
        <v>13095180.900000002</v>
      </c>
      <c r="H117" s="47">
        <f>SUBTOTAL(9,H95:H116)</f>
        <v>204929.04235999999</v>
      </c>
    </row>
  </sheetData>
  <autoFilter ref="A2:H2" xr:uid="{963C7217-8241-4D3B-863A-6ECF8C15F81A}"/>
  <mergeCells count="1">
    <mergeCell ref="A1:I1"/>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3F45-20E8-4BC8-9536-D5F39C469BD7}">
  <dimension ref="A1:Q104"/>
  <sheetViews>
    <sheetView topLeftCell="A8" workbookViewId="0">
      <selection activeCell="C37" sqref="C37"/>
    </sheetView>
  </sheetViews>
  <sheetFormatPr defaultColWidth="8.88671875" defaultRowHeight="14.4" outlineLevelRow="2" x14ac:dyDescent="0.3"/>
  <cols>
    <col min="1" max="1" width="20.88671875" style="52" customWidth="1"/>
    <col min="2" max="2" width="58.109375" style="52" customWidth="1"/>
    <col min="3" max="3" width="79.33203125" style="52" customWidth="1"/>
    <col min="4" max="4" width="91.5546875" style="67" customWidth="1"/>
    <col min="5" max="5" width="89.109375" style="67" customWidth="1"/>
    <col min="6" max="6" width="111.88671875" style="52" customWidth="1"/>
    <col min="7" max="7" width="9.109375" style="52" customWidth="1"/>
    <col min="8" max="16384" width="8.88671875" style="52"/>
  </cols>
  <sheetData>
    <row r="1" spans="1:17" ht="172.95" customHeight="1" thickBot="1" x14ac:dyDescent="0.35">
      <c r="A1" s="189" t="s">
        <v>338</v>
      </c>
      <c r="B1" s="190"/>
      <c r="C1" s="190"/>
      <c r="D1" s="190"/>
      <c r="E1" s="190"/>
      <c r="F1" s="190"/>
      <c r="G1" s="190"/>
      <c r="H1" s="190"/>
    </row>
    <row r="2" spans="1:17" s="148" customFormat="1" ht="58.2" customHeight="1" thickBot="1" x14ac:dyDescent="0.35">
      <c r="A2" s="146" t="s">
        <v>74</v>
      </c>
      <c r="B2" s="147" t="s">
        <v>339</v>
      </c>
      <c r="C2" s="147" t="s">
        <v>341</v>
      </c>
      <c r="D2" s="147" t="s">
        <v>340</v>
      </c>
      <c r="E2" s="147" t="s">
        <v>361</v>
      </c>
      <c r="F2" s="149" t="s">
        <v>342</v>
      </c>
      <c r="G2" s="192"/>
      <c r="H2" s="193"/>
      <c r="I2" s="193"/>
      <c r="J2" s="193"/>
      <c r="K2" s="193"/>
      <c r="L2" s="193"/>
      <c r="M2" s="193"/>
      <c r="N2" s="193"/>
      <c r="O2" s="193"/>
      <c r="P2" s="193"/>
      <c r="Q2" s="193"/>
    </row>
    <row r="3" spans="1:17" outlineLevel="2" x14ac:dyDescent="0.3">
      <c r="A3" s="48" t="s">
        <v>229</v>
      </c>
      <c r="B3" s="49" t="s">
        <v>86</v>
      </c>
      <c r="C3" s="49" t="s">
        <v>87</v>
      </c>
      <c r="D3" s="50">
        <v>236</v>
      </c>
      <c r="E3" s="50">
        <v>37302</v>
      </c>
      <c r="F3" s="51">
        <v>6.3267385126802855E-3</v>
      </c>
    </row>
    <row r="4" spans="1:17" outlineLevel="2" x14ac:dyDescent="0.3">
      <c r="A4" s="48" t="s">
        <v>229</v>
      </c>
      <c r="B4" s="49" t="s">
        <v>88</v>
      </c>
      <c r="C4" s="49" t="s">
        <v>309</v>
      </c>
      <c r="D4" s="50">
        <v>13646</v>
      </c>
      <c r="E4" s="50">
        <v>480658</v>
      </c>
      <c r="F4" s="51">
        <v>2.839024836786239E-2</v>
      </c>
    </row>
    <row r="5" spans="1:17" outlineLevel="2" x14ac:dyDescent="0.3">
      <c r="A5" s="48" t="s">
        <v>229</v>
      </c>
      <c r="B5" s="49" t="s">
        <v>89</v>
      </c>
      <c r="C5" s="49" t="s">
        <v>90</v>
      </c>
      <c r="D5" s="50">
        <v>402</v>
      </c>
      <c r="E5" s="50">
        <v>21021</v>
      </c>
      <c r="F5" s="51">
        <v>1.9123733409447695E-2</v>
      </c>
    </row>
    <row r="6" spans="1:17" outlineLevel="2" x14ac:dyDescent="0.3">
      <c r="A6" s="48" t="s">
        <v>229</v>
      </c>
      <c r="B6" s="49" t="s">
        <v>91</v>
      </c>
      <c r="C6" s="49" t="s">
        <v>92</v>
      </c>
      <c r="D6" s="50">
        <v>874</v>
      </c>
      <c r="E6" s="50">
        <v>35613</v>
      </c>
      <c r="F6" s="51">
        <v>2.4541599977536292E-2</v>
      </c>
    </row>
    <row r="7" spans="1:17" outlineLevel="2" x14ac:dyDescent="0.3">
      <c r="A7" s="48" t="s">
        <v>229</v>
      </c>
      <c r="B7" s="49" t="s">
        <v>93</v>
      </c>
      <c r="C7" s="49" t="s">
        <v>94</v>
      </c>
      <c r="D7" s="50">
        <v>3778</v>
      </c>
      <c r="E7" s="50">
        <v>215526</v>
      </c>
      <c r="F7" s="51">
        <v>1.7529207613002609E-2</v>
      </c>
    </row>
    <row r="8" spans="1:17" outlineLevel="2" x14ac:dyDescent="0.3">
      <c r="A8" s="48" t="s">
        <v>229</v>
      </c>
      <c r="B8" s="49" t="s">
        <v>95</v>
      </c>
      <c r="C8" s="49" t="s">
        <v>96</v>
      </c>
      <c r="D8" s="50">
        <v>15719</v>
      </c>
      <c r="E8" s="50">
        <v>505873</v>
      </c>
      <c r="F8" s="51">
        <v>3.1073016349953447E-2</v>
      </c>
    </row>
    <row r="9" spans="1:17" outlineLevel="2" x14ac:dyDescent="0.3">
      <c r="A9" s="48" t="s">
        <v>229</v>
      </c>
      <c r="B9" s="49" t="s">
        <v>97</v>
      </c>
      <c r="C9" s="49" t="s">
        <v>98</v>
      </c>
      <c r="D9" s="50">
        <v>8542</v>
      </c>
      <c r="E9" s="50">
        <v>253817</v>
      </c>
      <c r="F9" s="51">
        <v>3.3654168160525105E-2</v>
      </c>
    </row>
    <row r="10" spans="1:17" outlineLevel="2" x14ac:dyDescent="0.3">
      <c r="A10" s="48" t="s">
        <v>229</v>
      </c>
      <c r="B10" s="49" t="s">
        <v>99</v>
      </c>
      <c r="C10" s="49" t="s">
        <v>100</v>
      </c>
      <c r="D10" s="50">
        <v>5677</v>
      </c>
      <c r="E10" s="50">
        <v>127281</v>
      </c>
      <c r="F10" s="51">
        <v>4.4602100863443878E-2</v>
      </c>
    </row>
    <row r="11" spans="1:17" outlineLevel="2" x14ac:dyDescent="0.3">
      <c r="A11" s="48" t="s">
        <v>229</v>
      </c>
      <c r="B11" s="49" t="s">
        <v>101</v>
      </c>
      <c r="C11" s="49" t="s">
        <v>102</v>
      </c>
      <c r="D11" s="50">
        <v>2790</v>
      </c>
      <c r="E11" s="50">
        <v>128813</v>
      </c>
      <c r="F11" s="51">
        <v>2.1659304573296175E-2</v>
      </c>
    </row>
    <row r="12" spans="1:17" outlineLevel="2" x14ac:dyDescent="0.3">
      <c r="A12" s="48" t="s">
        <v>229</v>
      </c>
      <c r="B12" s="49" t="s">
        <v>103</v>
      </c>
      <c r="C12" s="49" t="s">
        <v>104</v>
      </c>
      <c r="D12" s="50">
        <v>2784</v>
      </c>
      <c r="E12" s="50">
        <v>119919</v>
      </c>
      <c r="F12" s="51">
        <v>2.3215670577639905E-2</v>
      </c>
    </row>
    <row r="13" spans="1:17" outlineLevel="2" x14ac:dyDescent="0.3">
      <c r="A13" s="48" t="s">
        <v>229</v>
      </c>
      <c r="B13" s="49" t="s">
        <v>105</v>
      </c>
      <c r="C13" s="49" t="s">
        <v>106</v>
      </c>
      <c r="D13" s="50">
        <v>729</v>
      </c>
      <c r="E13" s="50">
        <v>23080</v>
      </c>
      <c r="F13" s="51">
        <v>3.1585788561525129E-2</v>
      </c>
    </row>
    <row r="14" spans="1:17" outlineLevel="2" x14ac:dyDescent="0.3">
      <c r="A14" s="48" t="s">
        <v>229</v>
      </c>
      <c r="B14" s="49" t="s">
        <v>107</v>
      </c>
      <c r="C14" s="49" t="s">
        <v>108</v>
      </c>
      <c r="D14" s="50">
        <v>5827</v>
      </c>
      <c r="E14" s="50">
        <v>212828</v>
      </c>
      <c r="F14" s="51">
        <v>2.7378916308004587E-2</v>
      </c>
    </row>
    <row r="15" spans="1:17" outlineLevel="2" x14ac:dyDescent="0.3">
      <c r="A15" s="48" t="s">
        <v>229</v>
      </c>
      <c r="B15" s="49" t="s">
        <v>109</v>
      </c>
      <c r="C15" s="49" t="s">
        <v>110</v>
      </c>
      <c r="D15" s="50">
        <v>9113</v>
      </c>
      <c r="E15" s="50">
        <v>486456</v>
      </c>
      <c r="F15" s="51">
        <v>1.8733451740753533E-2</v>
      </c>
    </row>
    <row r="16" spans="1:17" outlineLevel="2" x14ac:dyDescent="0.3">
      <c r="A16" s="48" t="s">
        <v>229</v>
      </c>
      <c r="B16" s="49" t="s">
        <v>111</v>
      </c>
      <c r="C16" s="49" t="s">
        <v>112</v>
      </c>
      <c r="D16" s="50">
        <v>13988</v>
      </c>
      <c r="E16" s="50">
        <v>488899</v>
      </c>
      <c r="F16" s="51">
        <v>2.8611226449634791E-2</v>
      </c>
    </row>
    <row r="17" spans="1:6" outlineLevel="2" x14ac:dyDescent="0.3">
      <c r="A17" s="48" t="s">
        <v>229</v>
      </c>
      <c r="B17" s="49" t="s">
        <v>79</v>
      </c>
      <c r="C17" s="49" t="s">
        <v>80</v>
      </c>
      <c r="D17" s="50">
        <v>14624</v>
      </c>
      <c r="E17" s="50">
        <v>440931</v>
      </c>
      <c r="F17" s="51">
        <v>3.3166186999780009E-2</v>
      </c>
    </row>
    <row r="18" spans="1:6" outlineLevel="2" x14ac:dyDescent="0.3">
      <c r="A18" s="48" t="s">
        <v>229</v>
      </c>
      <c r="B18" s="49" t="s">
        <v>113</v>
      </c>
      <c r="C18" s="49" t="s">
        <v>114</v>
      </c>
      <c r="D18" s="50">
        <v>13899</v>
      </c>
      <c r="E18" s="50">
        <v>605113</v>
      </c>
      <c r="F18" s="51">
        <v>2.2969263592089412E-2</v>
      </c>
    </row>
    <row r="19" spans="1:6" outlineLevel="2" x14ac:dyDescent="0.3">
      <c r="A19" s="48" t="s">
        <v>229</v>
      </c>
      <c r="B19" s="49" t="s">
        <v>115</v>
      </c>
      <c r="C19" s="49" t="s">
        <v>116</v>
      </c>
      <c r="D19" s="50">
        <v>1007</v>
      </c>
      <c r="E19" s="50">
        <v>55795</v>
      </c>
      <c r="F19" s="51">
        <v>1.8048212205394747E-2</v>
      </c>
    </row>
    <row r="20" spans="1:6" outlineLevel="2" x14ac:dyDescent="0.3">
      <c r="A20" s="48" t="s">
        <v>229</v>
      </c>
      <c r="B20" s="49" t="s">
        <v>117</v>
      </c>
      <c r="C20" s="49" t="s">
        <v>118</v>
      </c>
      <c r="D20" s="50">
        <v>1429</v>
      </c>
      <c r="E20" s="50">
        <v>79650</v>
      </c>
      <c r="F20" s="51">
        <v>1.7940991839296924E-2</v>
      </c>
    </row>
    <row r="21" spans="1:6" outlineLevel="2" x14ac:dyDescent="0.3">
      <c r="A21" s="48" t="s">
        <v>229</v>
      </c>
      <c r="B21" s="49" t="s">
        <v>119</v>
      </c>
      <c r="C21" s="53" t="s">
        <v>120</v>
      </c>
      <c r="D21" s="50">
        <v>37112</v>
      </c>
      <c r="E21" s="50"/>
      <c r="F21" s="51"/>
    </row>
    <row r="22" spans="1:6" outlineLevel="2" x14ac:dyDescent="0.3">
      <c r="A22" s="48" t="s">
        <v>229</v>
      </c>
      <c r="B22" s="49" t="s">
        <v>398</v>
      </c>
      <c r="C22" s="49" t="s">
        <v>399</v>
      </c>
      <c r="D22" s="50">
        <v>6308</v>
      </c>
      <c r="E22" s="50"/>
      <c r="F22" s="51"/>
    </row>
    <row r="23" spans="1:6" outlineLevel="1" x14ac:dyDescent="0.3">
      <c r="A23" s="54" t="s">
        <v>263</v>
      </c>
      <c r="B23" s="55"/>
      <c r="C23" s="55"/>
      <c r="D23" s="56">
        <f>SUBTOTAL(9,D3:D22)</f>
        <v>158484</v>
      </c>
      <c r="E23" s="56">
        <f>SUBTOTAL(9,E3:E21)</f>
        <v>4318575</v>
      </c>
      <c r="F23" s="57">
        <v>3.5237549423131474E-2</v>
      </c>
    </row>
    <row r="24" spans="1:6" outlineLevel="2" x14ac:dyDescent="0.3">
      <c r="A24" s="58" t="s">
        <v>227</v>
      </c>
      <c r="B24" s="59" t="s">
        <v>86</v>
      </c>
      <c r="C24" s="59" t="s">
        <v>87</v>
      </c>
      <c r="D24" s="60">
        <v>222</v>
      </c>
      <c r="E24" s="60">
        <v>50415</v>
      </c>
      <c r="F24" s="61">
        <v>4.4034513537637605E-3</v>
      </c>
    </row>
    <row r="25" spans="1:6" outlineLevel="2" x14ac:dyDescent="0.3">
      <c r="A25" s="58" t="s">
        <v>227</v>
      </c>
      <c r="B25" s="59" t="s">
        <v>88</v>
      </c>
      <c r="C25" s="59" t="s">
        <v>309</v>
      </c>
      <c r="D25" s="60">
        <v>13463</v>
      </c>
      <c r="E25" s="60">
        <v>483230</v>
      </c>
      <c r="F25" s="61">
        <v>2.7860439128365375E-2</v>
      </c>
    </row>
    <row r="26" spans="1:6" outlineLevel="2" x14ac:dyDescent="0.3">
      <c r="A26" s="58" t="s">
        <v>227</v>
      </c>
      <c r="B26" s="59" t="s">
        <v>89</v>
      </c>
      <c r="C26" s="59" t="s">
        <v>90</v>
      </c>
      <c r="D26" s="60">
        <v>381</v>
      </c>
      <c r="E26" s="60">
        <v>20815</v>
      </c>
      <c r="F26" s="61">
        <v>1.8304107614700936E-2</v>
      </c>
    </row>
    <row r="27" spans="1:6" outlineLevel="2" x14ac:dyDescent="0.3">
      <c r="A27" s="58" t="s">
        <v>227</v>
      </c>
      <c r="B27" s="59" t="s">
        <v>91</v>
      </c>
      <c r="C27" s="59" t="s">
        <v>92</v>
      </c>
      <c r="D27" s="60">
        <v>870</v>
      </c>
      <c r="E27" s="60">
        <v>35556</v>
      </c>
      <c r="F27" s="61">
        <v>2.4468444144448195E-2</v>
      </c>
    </row>
    <row r="28" spans="1:6" outlineLevel="2" x14ac:dyDescent="0.3">
      <c r="A28" s="58" t="s">
        <v>227</v>
      </c>
      <c r="B28" s="59" t="s">
        <v>93</v>
      </c>
      <c r="C28" s="59" t="s">
        <v>94</v>
      </c>
      <c r="D28" s="60">
        <v>3918</v>
      </c>
      <c r="E28" s="60">
        <v>215775</v>
      </c>
      <c r="F28" s="61">
        <v>1.8157803267292317E-2</v>
      </c>
    </row>
    <row r="29" spans="1:6" outlineLevel="2" x14ac:dyDescent="0.3">
      <c r="A29" s="58" t="s">
        <v>227</v>
      </c>
      <c r="B29" s="59" t="s">
        <v>95</v>
      </c>
      <c r="C29" s="59" t="s">
        <v>96</v>
      </c>
      <c r="D29" s="60">
        <v>15324</v>
      </c>
      <c r="E29" s="60">
        <v>502254</v>
      </c>
      <c r="F29" s="61">
        <v>3.051045885149745E-2</v>
      </c>
    </row>
    <row r="30" spans="1:6" outlineLevel="2" x14ac:dyDescent="0.3">
      <c r="A30" s="58" t="s">
        <v>227</v>
      </c>
      <c r="B30" s="59" t="s">
        <v>97</v>
      </c>
      <c r="C30" s="59" t="s">
        <v>98</v>
      </c>
      <c r="D30" s="60">
        <v>8320</v>
      </c>
      <c r="E30" s="60">
        <v>252786</v>
      </c>
      <c r="F30" s="61">
        <v>3.2913215130584761E-2</v>
      </c>
    </row>
    <row r="31" spans="1:6" outlineLevel="2" x14ac:dyDescent="0.3">
      <c r="A31" s="58" t="s">
        <v>227</v>
      </c>
      <c r="B31" s="59" t="s">
        <v>99</v>
      </c>
      <c r="C31" s="59" t="s">
        <v>100</v>
      </c>
      <c r="D31" s="60">
        <v>5487</v>
      </c>
      <c r="E31" s="60">
        <v>125313</v>
      </c>
      <c r="F31" s="61">
        <v>4.3786358957171242E-2</v>
      </c>
    </row>
    <row r="32" spans="1:6" outlineLevel="2" x14ac:dyDescent="0.3">
      <c r="A32" s="58" t="s">
        <v>227</v>
      </c>
      <c r="B32" s="59" t="s">
        <v>101</v>
      </c>
      <c r="C32" s="59" t="s">
        <v>102</v>
      </c>
      <c r="D32" s="60">
        <v>2872</v>
      </c>
      <c r="E32" s="60">
        <v>129572</v>
      </c>
      <c r="F32" s="61">
        <v>2.2165282622788874E-2</v>
      </c>
    </row>
    <row r="33" spans="1:6" outlineLevel="2" x14ac:dyDescent="0.3">
      <c r="A33" s="58" t="s">
        <v>227</v>
      </c>
      <c r="B33" s="59" t="s">
        <v>103</v>
      </c>
      <c r="C33" s="59" t="s">
        <v>104</v>
      </c>
      <c r="D33" s="60">
        <v>2720</v>
      </c>
      <c r="E33" s="60">
        <v>119642</v>
      </c>
      <c r="F33" s="61">
        <v>2.2734491232175993E-2</v>
      </c>
    </row>
    <row r="34" spans="1:6" outlineLevel="2" x14ac:dyDescent="0.3">
      <c r="A34" s="58" t="s">
        <v>227</v>
      </c>
      <c r="B34" s="59" t="s">
        <v>105</v>
      </c>
      <c r="C34" s="59" t="s">
        <v>106</v>
      </c>
      <c r="D34" s="60">
        <v>683</v>
      </c>
      <c r="E34" s="60">
        <v>23047</v>
      </c>
      <c r="F34" s="61">
        <v>2.9635093504577603E-2</v>
      </c>
    </row>
    <row r="35" spans="1:6" outlineLevel="2" x14ac:dyDescent="0.3">
      <c r="A35" s="58" t="s">
        <v>227</v>
      </c>
      <c r="B35" s="59" t="s">
        <v>107</v>
      </c>
      <c r="C35" s="59" t="s">
        <v>108</v>
      </c>
      <c r="D35" s="60">
        <v>5789</v>
      </c>
      <c r="E35" s="60">
        <v>211690</v>
      </c>
      <c r="F35" s="61">
        <v>2.734659171429921E-2</v>
      </c>
    </row>
    <row r="36" spans="1:6" outlineLevel="2" x14ac:dyDescent="0.3">
      <c r="A36" s="58" t="s">
        <v>227</v>
      </c>
      <c r="B36" s="59" t="s">
        <v>109</v>
      </c>
      <c r="C36" s="59" t="s">
        <v>110</v>
      </c>
      <c r="D36" s="60">
        <v>9118</v>
      </c>
      <c r="E36" s="60">
        <v>477248</v>
      </c>
      <c r="F36" s="61">
        <v>1.9105370792543919E-2</v>
      </c>
    </row>
    <row r="37" spans="1:6" outlineLevel="2" x14ac:dyDescent="0.3">
      <c r="A37" s="58" t="s">
        <v>227</v>
      </c>
      <c r="B37" s="59" t="s">
        <v>111</v>
      </c>
      <c r="C37" s="59" t="s">
        <v>112</v>
      </c>
      <c r="D37" s="60">
        <v>13632</v>
      </c>
      <c r="E37" s="60">
        <v>488034</v>
      </c>
      <c r="F37" s="61">
        <v>2.7932480114090413E-2</v>
      </c>
    </row>
    <row r="38" spans="1:6" outlineLevel="2" x14ac:dyDescent="0.3">
      <c r="A38" s="58" t="s">
        <v>227</v>
      </c>
      <c r="B38" s="59" t="s">
        <v>79</v>
      </c>
      <c r="C38" s="59" t="s">
        <v>80</v>
      </c>
      <c r="D38" s="60">
        <v>16022</v>
      </c>
      <c r="E38" s="60">
        <v>442047</v>
      </c>
      <c r="F38" s="61">
        <v>3.6245014670385725E-2</v>
      </c>
    </row>
    <row r="39" spans="1:6" outlineLevel="2" x14ac:dyDescent="0.3">
      <c r="A39" s="58" t="s">
        <v>227</v>
      </c>
      <c r="B39" s="59" t="s">
        <v>113</v>
      </c>
      <c r="C39" s="59" t="s">
        <v>114</v>
      </c>
      <c r="D39" s="60">
        <v>13797</v>
      </c>
      <c r="E39" s="60">
        <v>602741</v>
      </c>
      <c r="F39" s="61">
        <v>2.2890428890684392E-2</v>
      </c>
    </row>
    <row r="40" spans="1:6" outlineLevel="2" x14ac:dyDescent="0.3">
      <c r="A40" s="58" t="s">
        <v>227</v>
      </c>
      <c r="B40" s="59" t="s">
        <v>115</v>
      </c>
      <c r="C40" s="59" t="s">
        <v>116</v>
      </c>
      <c r="D40" s="60">
        <v>991</v>
      </c>
      <c r="E40" s="60">
        <v>54567</v>
      </c>
      <c r="F40" s="61">
        <v>1.8161159675261607E-2</v>
      </c>
    </row>
    <row r="41" spans="1:6" outlineLevel="2" x14ac:dyDescent="0.3">
      <c r="A41" s="58" t="s">
        <v>227</v>
      </c>
      <c r="B41" s="59" t="s">
        <v>117</v>
      </c>
      <c r="C41" s="59" t="s">
        <v>118</v>
      </c>
      <c r="D41" s="60">
        <v>1383</v>
      </c>
      <c r="E41" s="60">
        <v>79690</v>
      </c>
      <c r="F41" s="61">
        <v>1.7354749654912786E-2</v>
      </c>
    </row>
    <row r="42" spans="1:6" outlineLevel="2" x14ac:dyDescent="0.3">
      <c r="A42" s="58" t="s">
        <v>227</v>
      </c>
      <c r="B42" s="59" t="s">
        <v>119</v>
      </c>
      <c r="C42" s="59" t="s">
        <v>120</v>
      </c>
      <c r="D42" s="60">
        <v>37393</v>
      </c>
      <c r="E42" s="60"/>
      <c r="F42" s="61"/>
    </row>
    <row r="43" spans="1:6" outlineLevel="2" x14ac:dyDescent="0.3">
      <c r="A43" s="58" t="s">
        <v>227</v>
      </c>
      <c r="B43" s="59" t="s">
        <v>396</v>
      </c>
      <c r="C43" s="59" t="s">
        <v>397</v>
      </c>
      <c r="D43" s="60">
        <v>3337</v>
      </c>
      <c r="E43" s="60"/>
      <c r="F43" s="61"/>
    </row>
    <row r="44" spans="1:6" outlineLevel="1" x14ac:dyDescent="0.3">
      <c r="A44" s="77" t="s">
        <v>228</v>
      </c>
      <c r="B44" s="78"/>
      <c r="C44" s="78"/>
      <c r="D44" s="79">
        <f>SUBTOTAL(9,D24:D43)</f>
        <v>155722</v>
      </c>
      <c r="E44" s="79">
        <f>SUBTOTAL(9,E24:E42)</f>
        <v>4314422</v>
      </c>
      <c r="F44" s="80">
        <f t="shared" ref="F44:F84" si="0">IFERROR(D44/E44," ")</f>
        <v>3.6093363143429175E-2</v>
      </c>
    </row>
    <row r="45" spans="1:6" outlineLevel="2" x14ac:dyDescent="0.3">
      <c r="A45" s="48" t="s">
        <v>85</v>
      </c>
      <c r="B45" s="49" t="s">
        <v>86</v>
      </c>
      <c r="C45" s="49" t="s">
        <v>87</v>
      </c>
      <c r="D45" s="50">
        <v>211</v>
      </c>
      <c r="E45" s="50">
        <v>38457</v>
      </c>
      <c r="F45" s="51">
        <f t="shared" si="0"/>
        <v>5.4866474243960789E-3</v>
      </c>
    </row>
    <row r="46" spans="1:6" outlineLevel="2" x14ac:dyDescent="0.3">
      <c r="A46" s="48" t="s">
        <v>85</v>
      </c>
      <c r="B46" s="49" t="s">
        <v>88</v>
      </c>
      <c r="C46" s="49" t="s">
        <v>309</v>
      </c>
      <c r="D46" s="50">
        <v>13066</v>
      </c>
      <c r="E46" s="50">
        <v>486112</v>
      </c>
      <c r="F46" s="51">
        <f t="shared" si="0"/>
        <v>2.6878579422026198E-2</v>
      </c>
    </row>
    <row r="47" spans="1:6" outlineLevel="2" x14ac:dyDescent="0.3">
      <c r="A47" s="48" t="s">
        <v>85</v>
      </c>
      <c r="B47" s="49" t="s">
        <v>89</v>
      </c>
      <c r="C47" s="49" t="s">
        <v>90</v>
      </c>
      <c r="D47" s="50">
        <v>361</v>
      </c>
      <c r="E47" s="50">
        <v>20691</v>
      </c>
      <c r="F47" s="51">
        <f t="shared" si="0"/>
        <v>1.7447199265381085E-2</v>
      </c>
    </row>
    <row r="48" spans="1:6" outlineLevel="2" x14ac:dyDescent="0.3">
      <c r="A48" s="48" t="s">
        <v>85</v>
      </c>
      <c r="B48" s="49" t="s">
        <v>91</v>
      </c>
      <c r="C48" s="49" t="s">
        <v>92</v>
      </c>
      <c r="D48" s="50">
        <v>824</v>
      </c>
      <c r="E48" s="50">
        <v>35554</v>
      </c>
      <c r="F48" s="51">
        <f t="shared" si="0"/>
        <v>2.3176013950610339E-2</v>
      </c>
    </row>
    <row r="49" spans="1:6" outlineLevel="2" x14ac:dyDescent="0.3">
      <c r="A49" s="48" t="s">
        <v>85</v>
      </c>
      <c r="B49" s="49" t="s">
        <v>93</v>
      </c>
      <c r="C49" s="49" t="s">
        <v>94</v>
      </c>
      <c r="D49" s="50">
        <v>3639</v>
      </c>
      <c r="E49" s="50">
        <v>216874</v>
      </c>
      <c r="F49" s="51">
        <f t="shared" si="0"/>
        <v>1.6779328089120873E-2</v>
      </c>
    </row>
    <row r="50" spans="1:6" outlineLevel="2" x14ac:dyDescent="0.3">
      <c r="A50" s="48" t="s">
        <v>85</v>
      </c>
      <c r="B50" s="49" t="s">
        <v>95</v>
      </c>
      <c r="C50" s="49" t="s">
        <v>96</v>
      </c>
      <c r="D50" s="50">
        <v>14983</v>
      </c>
      <c r="E50" s="50">
        <v>503511</v>
      </c>
      <c r="F50" s="51">
        <f t="shared" si="0"/>
        <v>2.9757046022827704E-2</v>
      </c>
    </row>
    <row r="51" spans="1:6" outlineLevel="2" x14ac:dyDescent="0.3">
      <c r="A51" s="48" t="s">
        <v>85</v>
      </c>
      <c r="B51" s="49" t="s">
        <v>97</v>
      </c>
      <c r="C51" s="49" t="s">
        <v>98</v>
      </c>
      <c r="D51" s="50">
        <v>8015</v>
      </c>
      <c r="E51" s="50">
        <v>253363</v>
      </c>
      <c r="F51" s="51">
        <f t="shared" si="0"/>
        <v>3.1634453333754337E-2</v>
      </c>
    </row>
    <row r="52" spans="1:6" outlineLevel="2" x14ac:dyDescent="0.3">
      <c r="A52" s="48" t="s">
        <v>85</v>
      </c>
      <c r="B52" s="49" t="s">
        <v>99</v>
      </c>
      <c r="C52" s="49" t="s">
        <v>100</v>
      </c>
      <c r="D52" s="50">
        <v>5173</v>
      </c>
      <c r="E52" s="50">
        <v>122662</v>
      </c>
      <c r="F52" s="51">
        <f t="shared" si="0"/>
        <v>4.2172800052175899E-2</v>
      </c>
    </row>
    <row r="53" spans="1:6" outlineLevel="2" x14ac:dyDescent="0.3">
      <c r="A53" s="48" t="s">
        <v>85</v>
      </c>
      <c r="B53" s="49" t="s">
        <v>101</v>
      </c>
      <c r="C53" s="49" t="s">
        <v>102</v>
      </c>
      <c r="D53" s="50">
        <v>2676</v>
      </c>
      <c r="E53" s="50">
        <v>129508</v>
      </c>
      <c r="F53" s="51">
        <f t="shared" si="0"/>
        <v>2.066281619668283E-2</v>
      </c>
    </row>
    <row r="54" spans="1:6" outlineLevel="2" x14ac:dyDescent="0.3">
      <c r="A54" s="48" t="s">
        <v>85</v>
      </c>
      <c r="B54" s="49" t="s">
        <v>103</v>
      </c>
      <c r="C54" s="49" t="s">
        <v>104</v>
      </c>
      <c r="D54" s="50">
        <v>2618</v>
      </c>
      <c r="E54" s="50">
        <v>119854</v>
      </c>
      <c r="F54" s="51">
        <f t="shared" si="0"/>
        <v>2.1843242611844411E-2</v>
      </c>
    </row>
    <row r="55" spans="1:6" outlineLevel="2" x14ac:dyDescent="0.3">
      <c r="A55" s="48" t="s">
        <v>85</v>
      </c>
      <c r="B55" s="49" t="s">
        <v>105</v>
      </c>
      <c r="C55" s="49" t="s">
        <v>106</v>
      </c>
      <c r="D55" s="50">
        <v>660</v>
      </c>
      <c r="E55" s="50">
        <v>22998</v>
      </c>
      <c r="F55" s="51">
        <f t="shared" si="0"/>
        <v>2.8698147665014349E-2</v>
      </c>
    </row>
    <row r="56" spans="1:6" outlineLevel="2" x14ac:dyDescent="0.3">
      <c r="A56" s="48" t="s">
        <v>85</v>
      </c>
      <c r="B56" s="49" t="s">
        <v>107</v>
      </c>
      <c r="C56" s="49" t="s">
        <v>108</v>
      </c>
      <c r="D56" s="50">
        <v>5419</v>
      </c>
      <c r="E56" s="50">
        <v>209529</v>
      </c>
      <c r="F56" s="51">
        <f t="shared" si="0"/>
        <v>2.586276839960101E-2</v>
      </c>
    </row>
    <row r="57" spans="1:6" outlineLevel="2" x14ac:dyDescent="0.3">
      <c r="A57" s="48" t="s">
        <v>85</v>
      </c>
      <c r="B57" s="49" t="s">
        <v>109</v>
      </c>
      <c r="C57" s="49" t="s">
        <v>110</v>
      </c>
      <c r="D57" s="50">
        <v>8640</v>
      </c>
      <c r="E57" s="50">
        <v>470215</v>
      </c>
      <c r="F57" s="51">
        <f t="shared" si="0"/>
        <v>1.8374573333475114E-2</v>
      </c>
    </row>
    <row r="58" spans="1:6" outlineLevel="2" x14ac:dyDescent="0.3">
      <c r="A58" s="48" t="s">
        <v>85</v>
      </c>
      <c r="B58" s="49" t="s">
        <v>111</v>
      </c>
      <c r="C58" s="49" t="s">
        <v>112</v>
      </c>
      <c r="D58" s="50">
        <v>12879</v>
      </c>
      <c r="E58" s="50">
        <v>487596</v>
      </c>
      <c r="F58" s="51">
        <f t="shared" si="0"/>
        <v>2.6413260157999656E-2</v>
      </c>
    </row>
    <row r="59" spans="1:6" outlineLevel="2" x14ac:dyDescent="0.3">
      <c r="A59" s="48" t="s">
        <v>85</v>
      </c>
      <c r="B59" s="49" t="s">
        <v>79</v>
      </c>
      <c r="C59" s="49" t="s">
        <v>80</v>
      </c>
      <c r="D59" s="50">
        <v>13906</v>
      </c>
      <c r="E59" s="50">
        <v>441077</v>
      </c>
      <c r="F59" s="51">
        <f t="shared" si="0"/>
        <v>3.1527375038825418E-2</v>
      </c>
    </row>
    <row r="60" spans="1:6" outlineLevel="2" x14ac:dyDescent="0.3">
      <c r="A60" s="48" t="s">
        <v>85</v>
      </c>
      <c r="B60" s="49" t="s">
        <v>113</v>
      </c>
      <c r="C60" s="49" t="s">
        <v>114</v>
      </c>
      <c r="D60" s="50">
        <v>13257</v>
      </c>
      <c r="E60" s="50">
        <v>599127</v>
      </c>
      <c r="F60" s="51">
        <f t="shared" si="0"/>
        <v>2.2127195068825142E-2</v>
      </c>
    </row>
    <row r="61" spans="1:6" outlineLevel="2" x14ac:dyDescent="0.3">
      <c r="A61" s="48" t="s">
        <v>85</v>
      </c>
      <c r="B61" s="49" t="s">
        <v>115</v>
      </c>
      <c r="C61" s="49" t="s">
        <v>116</v>
      </c>
      <c r="D61" s="50">
        <v>923</v>
      </c>
      <c r="E61" s="50">
        <v>54367</v>
      </c>
      <c r="F61" s="51">
        <f t="shared" si="0"/>
        <v>1.6977210440156713E-2</v>
      </c>
    </row>
    <row r="62" spans="1:6" outlineLevel="2" x14ac:dyDescent="0.3">
      <c r="A62" s="48" t="s">
        <v>85</v>
      </c>
      <c r="B62" s="49" t="s">
        <v>117</v>
      </c>
      <c r="C62" s="49" t="s">
        <v>118</v>
      </c>
      <c r="D62" s="50">
        <v>1373</v>
      </c>
      <c r="E62" s="50">
        <v>79527</v>
      </c>
      <c r="F62" s="51">
        <f t="shared" si="0"/>
        <v>1.7264576810391438E-2</v>
      </c>
    </row>
    <row r="63" spans="1:6" outlineLevel="2" x14ac:dyDescent="0.3">
      <c r="A63" s="48" t="s">
        <v>85</v>
      </c>
      <c r="B63" s="49" t="s">
        <v>119</v>
      </c>
      <c r="C63" s="53" t="s">
        <v>120</v>
      </c>
      <c r="D63" s="50">
        <v>38296</v>
      </c>
      <c r="E63" s="50"/>
      <c r="F63" s="51" t="str">
        <f t="shared" si="0"/>
        <v xml:space="preserve"> </v>
      </c>
    </row>
    <row r="64" spans="1:6" outlineLevel="1" x14ac:dyDescent="0.3">
      <c r="A64" s="54" t="s">
        <v>121</v>
      </c>
      <c r="B64" s="55"/>
      <c r="C64" s="55"/>
      <c r="D64" s="56">
        <f>SUBTOTAL(9,D45:D63)</f>
        <v>146919</v>
      </c>
      <c r="E64" s="56">
        <f>SUBTOTAL(9,E45:E63)</f>
        <v>4291022</v>
      </c>
      <c r="F64" s="57">
        <f t="shared" si="0"/>
        <v>3.4238696515655247E-2</v>
      </c>
    </row>
    <row r="65" spans="1:6" outlineLevel="2" x14ac:dyDescent="0.3">
      <c r="A65" s="58" t="s">
        <v>122</v>
      </c>
      <c r="B65" s="59" t="s">
        <v>86</v>
      </c>
      <c r="C65" s="59" t="s">
        <v>87</v>
      </c>
      <c r="D65" s="60">
        <v>173</v>
      </c>
      <c r="E65" s="60">
        <v>31247</v>
      </c>
      <c r="F65" s="61">
        <f t="shared" si="0"/>
        <v>5.5365315070246748E-3</v>
      </c>
    </row>
    <row r="66" spans="1:6" outlineLevel="2" x14ac:dyDescent="0.3">
      <c r="A66" s="58" t="s">
        <v>122</v>
      </c>
      <c r="B66" s="59" t="s">
        <v>88</v>
      </c>
      <c r="C66" s="59" t="s">
        <v>309</v>
      </c>
      <c r="D66" s="60">
        <v>11976</v>
      </c>
      <c r="E66" s="60">
        <v>490409</v>
      </c>
      <c r="F66" s="61">
        <f t="shared" si="0"/>
        <v>2.4420432740834691E-2</v>
      </c>
    </row>
    <row r="67" spans="1:6" outlineLevel="2" x14ac:dyDescent="0.3">
      <c r="A67" s="58" t="s">
        <v>122</v>
      </c>
      <c r="B67" s="59" t="s">
        <v>89</v>
      </c>
      <c r="C67" s="59" t="s">
        <v>90</v>
      </c>
      <c r="D67" s="60">
        <v>302</v>
      </c>
      <c r="E67" s="60">
        <v>20445</v>
      </c>
      <c r="F67" s="61">
        <f t="shared" si="0"/>
        <v>1.4771337735387625E-2</v>
      </c>
    </row>
    <row r="68" spans="1:6" outlineLevel="2" x14ac:dyDescent="0.3">
      <c r="A68" s="58" t="s">
        <v>122</v>
      </c>
      <c r="B68" s="59" t="s">
        <v>91</v>
      </c>
      <c r="C68" s="59" t="s">
        <v>92</v>
      </c>
      <c r="D68" s="60">
        <v>715</v>
      </c>
      <c r="E68" s="60">
        <v>35036</v>
      </c>
      <c r="F68" s="61">
        <f t="shared" si="0"/>
        <v>2.0407580774060966E-2</v>
      </c>
    </row>
    <row r="69" spans="1:6" outlineLevel="2" x14ac:dyDescent="0.3">
      <c r="A69" s="58" t="s">
        <v>122</v>
      </c>
      <c r="B69" s="59" t="s">
        <v>93</v>
      </c>
      <c r="C69" s="59" t="s">
        <v>94</v>
      </c>
      <c r="D69" s="60">
        <v>3183</v>
      </c>
      <c r="E69" s="60">
        <v>218523</v>
      </c>
      <c r="F69" s="61">
        <f t="shared" si="0"/>
        <v>1.4565972460564791E-2</v>
      </c>
    </row>
    <row r="70" spans="1:6" outlineLevel="2" x14ac:dyDescent="0.3">
      <c r="A70" s="58" t="s">
        <v>122</v>
      </c>
      <c r="B70" s="59" t="s">
        <v>95</v>
      </c>
      <c r="C70" s="59" t="s">
        <v>96</v>
      </c>
      <c r="D70" s="60">
        <v>13650</v>
      </c>
      <c r="E70" s="60">
        <v>505147</v>
      </c>
      <c r="F70" s="61">
        <f t="shared" si="0"/>
        <v>2.7021837207783082E-2</v>
      </c>
    </row>
    <row r="71" spans="1:6" outlineLevel="2" x14ac:dyDescent="0.3">
      <c r="A71" s="58" t="s">
        <v>122</v>
      </c>
      <c r="B71" s="59" t="s">
        <v>97</v>
      </c>
      <c r="C71" s="59" t="s">
        <v>98</v>
      </c>
      <c r="D71" s="60">
        <v>7096</v>
      </c>
      <c r="E71" s="60">
        <v>253334</v>
      </c>
      <c r="F71" s="61">
        <f t="shared" si="0"/>
        <v>2.8010452604072096E-2</v>
      </c>
    </row>
    <row r="72" spans="1:6" outlineLevel="2" x14ac:dyDescent="0.3">
      <c r="A72" s="58" t="s">
        <v>122</v>
      </c>
      <c r="B72" s="59" t="s">
        <v>99</v>
      </c>
      <c r="C72" s="59" t="s">
        <v>100</v>
      </c>
      <c r="D72" s="60">
        <v>4984</v>
      </c>
      <c r="E72" s="60">
        <v>120056</v>
      </c>
      <c r="F72" s="61">
        <f t="shared" si="0"/>
        <v>4.1513960151929097E-2</v>
      </c>
    </row>
    <row r="73" spans="1:6" outlineLevel="2" x14ac:dyDescent="0.3">
      <c r="A73" s="58" t="s">
        <v>122</v>
      </c>
      <c r="B73" s="59" t="s">
        <v>101</v>
      </c>
      <c r="C73" s="59" t="s">
        <v>102</v>
      </c>
      <c r="D73" s="60">
        <v>2375</v>
      </c>
      <c r="E73" s="60">
        <v>129743</v>
      </c>
      <c r="F73" s="61">
        <f t="shared" si="0"/>
        <v>1.830541917483024E-2</v>
      </c>
    </row>
    <row r="74" spans="1:6" outlineLevel="2" x14ac:dyDescent="0.3">
      <c r="A74" s="58" t="s">
        <v>122</v>
      </c>
      <c r="B74" s="59" t="s">
        <v>103</v>
      </c>
      <c r="C74" s="59" t="s">
        <v>104</v>
      </c>
      <c r="D74" s="60">
        <v>2382</v>
      </c>
      <c r="E74" s="60">
        <v>119586</v>
      </c>
      <c r="F74" s="61">
        <f t="shared" si="0"/>
        <v>1.9918719582559832E-2</v>
      </c>
    </row>
    <row r="75" spans="1:6" outlineLevel="2" x14ac:dyDescent="0.3">
      <c r="A75" s="58" t="s">
        <v>122</v>
      </c>
      <c r="B75" s="59" t="s">
        <v>105</v>
      </c>
      <c r="C75" s="59" t="s">
        <v>106</v>
      </c>
      <c r="D75" s="60">
        <v>595</v>
      </c>
      <c r="E75" s="60">
        <v>23141</v>
      </c>
      <c r="F75" s="61">
        <f t="shared" si="0"/>
        <v>2.5711939847024762E-2</v>
      </c>
    </row>
    <row r="76" spans="1:6" outlineLevel="2" x14ac:dyDescent="0.3">
      <c r="A76" s="58" t="s">
        <v>122</v>
      </c>
      <c r="B76" s="59" t="s">
        <v>107</v>
      </c>
      <c r="C76" s="59" t="s">
        <v>108</v>
      </c>
      <c r="D76" s="60">
        <v>4919</v>
      </c>
      <c r="E76" s="60">
        <v>210153</v>
      </c>
      <c r="F76" s="61">
        <f t="shared" si="0"/>
        <v>2.340675603013043E-2</v>
      </c>
    </row>
    <row r="77" spans="1:6" outlineLevel="2" x14ac:dyDescent="0.3">
      <c r="A77" s="58" t="s">
        <v>122</v>
      </c>
      <c r="B77" s="59" t="s">
        <v>109</v>
      </c>
      <c r="C77" s="59" t="s">
        <v>110</v>
      </c>
      <c r="D77" s="60">
        <v>7993</v>
      </c>
      <c r="E77" s="60">
        <v>467223</v>
      </c>
      <c r="F77" s="61">
        <f t="shared" si="0"/>
        <v>1.710746260351053E-2</v>
      </c>
    </row>
    <row r="78" spans="1:6" outlineLevel="2" x14ac:dyDescent="0.3">
      <c r="A78" s="58" t="s">
        <v>122</v>
      </c>
      <c r="B78" s="59" t="s">
        <v>111</v>
      </c>
      <c r="C78" s="59" t="s">
        <v>112</v>
      </c>
      <c r="D78" s="60">
        <v>11455</v>
      </c>
      <c r="E78" s="60">
        <v>484943</v>
      </c>
      <c r="F78" s="61">
        <f t="shared" si="0"/>
        <v>2.3621332816434096E-2</v>
      </c>
    </row>
    <row r="79" spans="1:6" outlineLevel="2" x14ac:dyDescent="0.3">
      <c r="A79" s="58" t="s">
        <v>122</v>
      </c>
      <c r="B79" s="59" t="s">
        <v>79</v>
      </c>
      <c r="C79" s="59" t="s">
        <v>80</v>
      </c>
      <c r="D79" s="60">
        <v>12232</v>
      </c>
      <c r="E79" s="60">
        <v>441848</v>
      </c>
      <c r="F79" s="61">
        <f t="shared" si="0"/>
        <v>2.7683728340967936E-2</v>
      </c>
    </row>
    <row r="80" spans="1:6" outlineLevel="2" x14ac:dyDescent="0.3">
      <c r="A80" s="58" t="s">
        <v>122</v>
      </c>
      <c r="B80" s="59" t="s">
        <v>113</v>
      </c>
      <c r="C80" s="59" t="s">
        <v>114</v>
      </c>
      <c r="D80" s="60">
        <v>12077</v>
      </c>
      <c r="E80" s="60">
        <v>599035</v>
      </c>
      <c r="F80" s="61">
        <f t="shared" si="0"/>
        <v>2.0160758553339955E-2</v>
      </c>
    </row>
    <row r="81" spans="1:6" outlineLevel="2" x14ac:dyDescent="0.3">
      <c r="A81" s="58" t="s">
        <v>122</v>
      </c>
      <c r="B81" s="59" t="s">
        <v>115</v>
      </c>
      <c r="C81" s="59" t="s">
        <v>116</v>
      </c>
      <c r="D81" s="60">
        <v>815</v>
      </c>
      <c r="E81" s="60">
        <v>53731</v>
      </c>
      <c r="F81" s="61">
        <f t="shared" si="0"/>
        <v>1.5168152463196293E-2</v>
      </c>
    </row>
    <row r="82" spans="1:6" outlineLevel="2" x14ac:dyDescent="0.3">
      <c r="A82" s="58" t="s">
        <v>122</v>
      </c>
      <c r="B82" s="59" t="s">
        <v>117</v>
      </c>
      <c r="C82" s="59" t="s">
        <v>118</v>
      </c>
      <c r="D82" s="60">
        <v>1232</v>
      </c>
      <c r="E82" s="60">
        <v>79712</v>
      </c>
      <c r="F82" s="61">
        <f t="shared" si="0"/>
        <v>1.5455640305098354E-2</v>
      </c>
    </row>
    <row r="83" spans="1:6" outlineLevel="2" x14ac:dyDescent="0.3">
      <c r="A83" s="58" t="s">
        <v>122</v>
      </c>
      <c r="B83" s="59" t="s">
        <v>119</v>
      </c>
      <c r="C83" s="62" t="s">
        <v>120</v>
      </c>
      <c r="D83" s="60">
        <v>33195</v>
      </c>
      <c r="E83" s="60"/>
      <c r="F83" s="61" t="str">
        <f t="shared" si="0"/>
        <v xml:space="preserve"> </v>
      </c>
    </row>
    <row r="84" spans="1:6" ht="15" outlineLevel="1" thickBot="1" x14ac:dyDescent="0.35">
      <c r="A84" s="63" t="s">
        <v>123</v>
      </c>
      <c r="B84" s="64"/>
      <c r="C84" s="64"/>
      <c r="D84" s="65">
        <f>SUBTOTAL(9,D65:D83)</f>
        <v>131349</v>
      </c>
      <c r="E84" s="65">
        <f>SUBTOTAL(9,E65:E83)</f>
        <v>4283312</v>
      </c>
      <c r="F84" s="66">
        <f t="shared" si="0"/>
        <v>3.0665288916614058E-2</v>
      </c>
    </row>
    <row r="85" spans="1:6" x14ac:dyDescent="0.3">
      <c r="D85" s="52"/>
      <c r="E85" s="52"/>
    </row>
    <row r="86" spans="1:6" x14ac:dyDescent="0.3">
      <c r="D86" s="52"/>
      <c r="E86" s="52"/>
    </row>
    <row r="87" spans="1:6" x14ac:dyDescent="0.3">
      <c r="D87" s="52"/>
      <c r="E87" s="52"/>
    </row>
    <row r="88" spans="1:6" x14ac:dyDescent="0.3">
      <c r="D88" s="52"/>
      <c r="E88" s="52"/>
    </row>
    <row r="89" spans="1:6" x14ac:dyDescent="0.3">
      <c r="D89" s="52"/>
      <c r="E89" s="52"/>
    </row>
    <row r="90" spans="1:6" x14ac:dyDescent="0.3">
      <c r="D90" s="52"/>
      <c r="E90" s="52"/>
    </row>
    <row r="91" spans="1:6" x14ac:dyDescent="0.3">
      <c r="D91" s="52"/>
      <c r="E91" s="52"/>
    </row>
    <row r="92" spans="1:6" x14ac:dyDescent="0.3">
      <c r="D92" s="52"/>
      <c r="E92" s="52"/>
    </row>
    <row r="93" spans="1:6" x14ac:dyDescent="0.3">
      <c r="D93" s="52"/>
      <c r="E93" s="52"/>
    </row>
    <row r="94" spans="1:6" x14ac:dyDescent="0.3">
      <c r="D94" s="52"/>
      <c r="E94" s="52"/>
    </row>
    <row r="95" spans="1:6" x14ac:dyDescent="0.3">
      <c r="D95" s="52"/>
      <c r="E95" s="52"/>
    </row>
    <row r="96" spans="1:6" x14ac:dyDescent="0.3">
      <c r="D96" s="52"/>
      <c r="E96" s="52"/>
    </row>
    <row r="97" s="52" customFormat="1" x14ac:dyDescent="0.3"/>
    <row r="98" s="52" customFormat="1" x14ac:dyDescent="0.3"/>
    <row r="99" s="52" customFormat="1" x14ac:dyDescent="0.3"/>
    <row r="100" s="52" customFormat="1" x14ac:dyDescent="0.3"/>
    <row r="101" s="52" customFormat="1" x14ac:dyDescent="0.3"/>
    <row r="102" s="52" customFormat="1" x14ac:dyDescent="0.3"/>
    <row r="103" s="52" customFormat="1" x14ac:dyDescent="0.3"/>
    <row r="104" s="52" customFormat="1" x14ac:dyDescent="0.3"/>
  </sheetData>
  <autoFilter ref="A2:F83" xr:uid="{A65E3E4A-D631-4CFD-9376-11203390D8F0}">
    <sortState xmlns:xlrd2="http://schemas.microsoft.com/office/spreadsheetml/2017/richdata2" ref="A3:F83">
      <sortCondition descending="1" ref="A2:A83"/>
    </sortState>
  </autoFilter>
  <mergeCells count="2">
    <mergeCell ref="A1:H1"/>
    <mergeCell ref="G2:Q2"/>
  </mergeCells>
  <phoneticPr fontId="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CEA2-6F31-42AA-B084-817D89FCD239}">
  <dimension ref="A1:N117"/>
  <sheetViews>
    <sheetView zoomScale="85" zoomScaleNormal="85" workbookViewId="0">
      <selection activeCell="B2" sqref="B2"/>
    </sheetView>
  </sheetViews>
  <sheetFormatPr defaultRowHeight="14.4" outlineLevelRow="2" x14ac:dyDescent="0.3"/>
  <cols>
    <col min="1" max="1" width="12.5546875" bestFit="1" customWidth="1"/>
    <col min="2" max="2" width="62.88671875" customWidth="1"/>
    <col min="3" max="3" width="95.6640625" customWidth="1"/>
    <col min="4" max="4" width="67" customWidth="1"/>
    <col min="5" max="5" width="56.88671875" customWidth="1"/>
    <col min="6" max="6" width="101.6640625" customWidth="1"/>
  </cols>
  <sheetData>
    <row r="1" spans="1:14" ht="209.4" customHeight="1" thickBot="1" x14ac:dyDescent="0.35">
      <c r="A1" s="189" t="s">
        <v>368</v>
      </c>
      <c r="B1" s="190"/>
      <c r="C1" s="190"/>
      <c r="D1" s="190"/>
      <c r="E1" s="190"/>
      <c r="F1" s="190"/>
      <c r="G1" s="190"/>
    </row>
    <row r="2" spans="1:14" s="153" customFormat="1" ht="89.25" customHeight="1" thickBot="1" x14ac:dyDescent="0.35">
      <c r="A2" s="150" t="s">
        <v>74</v>
      </c>
      <c r="B2" s="151" t="s">
        <v>339</v>
      </c>
      <c r="C2" s="151" t="s">
        <v>341</v>
      </c>
      <c r="D2" s="151" t="s">
        <v>340</v>
      </c>
      <c r="E2" s="151" t="s">
        <v>382</v>
      </c>
      <c r="F2" s="152" t="s">
        <v>342</v>
      </c>
      <c r="G2" s="194"/>
      <c r="H2" s="195"/>
      <c r="I2" s="195"/>
      <c r="J2" s="195"/>
      <c r="K2" s="195"/>
      <c r="L2" s="195"/>
      <c r="M2" s="195"/>
      <c r="N2" s="195"/>
    </row>
    <row r="3" spans="1:14" outlineLevel="2" x14ac:dyDescent="0.3">
      <c r="A3" s="58" t="s">
        <v>379</v>
      </c>
      <c r="B3" s="59" t="s">
        <v>86</v>
      </c>
      <c r="C3" s="59" t="s">
        <v>87</v>
      </c>
      <c r="D3">
        <v>241</v>
      </c>
      <c r="E3">
        <v>33009</v>
      </c>
      <c r="F3" s="185">
        <f t="shared" ref="F3:F22" si="0">D3/E3</f>
        <v>7.3010391105456087E-3</v>
      </c>
    </row>
    <row r="4" spans="1:14" outlineLevel="2" x14ac:dyDescent="0.3">
      <c r="A4" s="58" t="s">
        <v>379</v>
      </c>
      <c r="B4" s="59" t="s">
        <v>88</v>
      </c>
      <c r="C4" s="59" t="s">
        <v>309</v>
      </c>
      <c r="D4" s="60">
        <f>14590+22</f>
        <v>14612</v>
      </c>
      <c r="E4" s="60">
        <f>1976+463618</f>
        <v>465594</v>
      </c>
      <c r="F4" s="185">
        <f t="shared" si="0"/>
        <v>3.1383565939423617E-2</v>
      </c>
    </row>
    <row r="5" spans="1:14" outlineLevel="2" x14ac:dyDescent="0.3">
      <c r="A5" s="58" t="s">
        <v>379</v>
      </c>
      <c r="B5" s="59" t="s">
        <v>89</v>
      </c>
      <c r="C5" s="59" t="s">
        <v>90</v>
      </c>
      <c r="D5" s="60">
        <v>420</v>
      </c>
      <c r="E5" s="60">
        <v>21625</v>
      </c>
      <c r="F5" s="185">
        <f t="shared" si="0"/>
        <v>1.9421965317919076E-2</v>
      </c>
    </row>
    <row r="6" spans="1:14" outlineLevel="2" x14ac:dyDescent="0.3">
      <c r="A6" s="58" t="s">
        <v>379</v>
      </c>
      <c r="B6" s="59" t="s">
        <v>91</v>
      </c>
      <c r="C6" s="59" t="s">
        <v>92</v>
      </c>
      <c r="D6" s="60">
        <v>1052</v>
      </c>
      <c r="E6" s="60">
        <v>35476</v>
      </c>
      <c r="F6" s="185">
        <f t="shared" si="0"/>
        <v>2.9653850490472432E-2</v>
      </c>
    </row>
    <row r="7" spans="1:14" outlineLevel="2" x14ac:dyDescent="0.3">
      <c r="A7" s="58" t="s">
        <v>379</v>
      </c>
      <c r="B7" s="59" t="s">
        <v>93</v>
      </c>
      <c r="C7" s="59" t="s">
        <v>94</v>
      </c>
      <c r="D7" s="60">
        <v>4009</v>
      </c>
      <c r="E7" s="60">
        <v>213112</v>
      </c>
      <c r="F7" s="185">
        <f t="shared" si="0"/>
        <v>1.8811704643567701E-2</v>
      </c>
    </row>
    <row r="8" spans="1:14" outlineLevel="2" x14ac:dyDescent="0.3">
      <c r="A8" s="58" t="s">
        <v>379</v>
      </c>
      <c r="B8" s="59" t="s">
        <v>310</v>
      </c>
      <c r="C8" s="59" t="s">
        <v>63</v>
      </c>
      <c r="D8" s="60">
        <v>16751</v>
      </c>
      <c r="E8" s="60">
        <v>480428</v>
      </c>
      <c r="F8" s="185">
        <f t="shared" si="0"/>
        <v>3.4866827079187722E-2</v>
      </c>
    </row>
    <row r="9" spans="1:14" outlineLevel="2" x14ac:dyDescent="0.3">
      <c r="A9" s="58" t="s">
        <v>379</v>
      </c>
      <c r="B9" s="59" t="s">
        <v>97</v>
      </c>
      <c r="C9" s="59" t="s">
        <v>98</v>
      </c>
      <c r="D9" s="60">
        <v>9951</v>
      </c>
      <c r="E9" s="60">
        <v>252539</v>
      </c>
      <c r="F9" s="185">
        <f t="shared" si="0"/>
        <v>3.9403814856319219E-2</v>
      </c>
    </row>
    <row r="10" spans="1:14" outlineLevel="2" x14ac:dyDescent="0.3">
      <c r="A10" s="58" t="s">
        <v>379</v>
      </c>
      <c r="B10" s="59" t="s">
        <v>99</v>
      </c>
      <c r="C10" s="59" t="s">
        <v>100</v>
      </c>
      <c r="D10" s="60">
        <v>6098</v>
      </c>
      <c r="E10" s="60">
        <v>120053</v>
      </c>
      <c r="F10" s="185">
        <f t="shared" si="0"/>
        <v>5.079423254729161E-2</v>
      </c>
    </row>
    <row r="11" spans="1:14" outlineLevel="2" x14ac:dyDescent="0.3">
      <c r="A11" s="58" t="s">
        <v>379</v>
      </c>
      <c r="B11" s="59" t="s">
        <v>311</v>
      </c>
      <c r="C11" s="59" t="s">
        <v>312</v>
      </c>
      <c r="D11" s="60">
        <v>404</v>
      </c>
      <c r="E11" s="60">
        <v>20222</v>
      </c>
      <c r="F11" s="185">
        <f t="shared" si="0"/>
        <v>1.9978241519137574E-2</v>
      </c>
    </row>
    <row r="12" spans="1:14" outlineLevel="2" x14ac:dyDescent="0.3">
      <c r="A12" s="58" t="s">
        <v>379</v>
      </c>
      <c r="B12" s="59" t="s">
        <v>313</v>
      </c>
      <c r="C12" s="59" t="s">
        <v>314</v>
      </c>
      <c r="D12" s="60">
        <v>2392</v>
      </c>
      <c r="E12" s="60">
        <v>106347</v>
      </c>
      <c r="F12" s="185">
        <f t="shared" si="0"/>
        <v>2.2492406932024412E-2</v>
      </c>
    </row>
    <row r="13" spans="1:14" outlineLevel="2" x14ac:dyDescent="0.3">
      <c r="A13" s="58" t="s">
        <v>379</v>
      </c>
      <c r="B13" s="59" t="s">
        <v>103</v>
      </c>
      <c r="C13" s="59" t="s">
        <v>104</v>
      </c>
      <c r="D13" s="60">
        <v>3141</v>
      </c>
      <c r="E13" s="60">
        <v>120882</v>
      </c>
      <c r="F13" s="185">
        <f t="shared" si="0"/>
        <v>2.5984017471583857E-2</v>
      </c>
    </row>
    <row r="14" spans="1:14" outlineLevel="2" x14ac:dyDescent="0.3">
      <c r="A14" s="58" t="s">
        <v>379</v>
      </c>
      <c r="B14" s="59" t="s">
        <v>105</v>
      </c>
      <c r="C14" s="59" t="s">
        <v>106</v>
      </c>
      <c r="D14" s="60">
        <v>873</v>
      </c>
      <c r="E14" s="60">
        <v>25864</v>
      </c>
      <c r="F14" s="185">
        <f t="shared" si="0"/>
        <v>3.37534797401794E-2</v>
      </c>
    </row>
    <row r="15" spans="1:14" outlineLevel="2" x14ac:dyDescent="0.3">
      <c r="A15" s="58" t="s">
        <v>379</v>
      </c>
      <c r="B15" s="59" t="s">
        <v>315</v>
      </c>
      <c r="C15" s="59" t="s">
        <v>108</v>
      </c>
      <c r="D15" s="60">
        <v>6194</v>
      </c>
      <c r="E15" s="60">
        <v>215230</v>
      </c>
      <c r="F15" s="185">
        <f t="shared" si="0"/>
        <v>2.8778516006132973E-2</v>
      </c>
    </row>
    <row r="16" spans="1:14" outlineLevel="2" x14ac:dyDescent="0.3">
      <c r="A16" s="58" t="s">
        <v>379</v>
      </c>
      <c r="B16" s="59" t="s">
        <v>109</v>
      </c>
      <c r="C16" s="59" t="s">
        <v>110</v>
      </c>
      <c r="D16" s="60">
        <v>8320</v>
      </c>
      <c r="E16" s="60">
        <v>326266</v>
      </c>
      <c r="F16" s="185">
        <f t="shared" si="0"/>
        <v>2.5500665101481614E-2</v>
      </c>
    </row>
    <row r="17" spans="1:6" outlineLevel="2" x14ac:dyDescent="0.3">
      <c r="A17" s="58" t="s">
        <v>379</v>
      </c>
      <c r="B17" s="59" t="s">
        <v>111</v>
      </c>
      <c r="C17" s="59" t="s">
        <v>112</v>
      </c>
      <c r="D17" s="60">
        <v>16069</v>
      </c>
      <c r="E17" s="60">
        <v>489046</v>
      </c>
      <c r="F17" s="185">
        <f t="shared" si="0"/>
        <v>3.2857849772823008E-2</v>
      </c>
    </row>
    <row r="18" spans="1:6" outlineLevel="2" x14ac:dyDescent="0.3">
      <c r="A18" s="58" t="s">
        <v>379</v>
      </c>
      <c r="B18" s="59" t="s">
        <v>79</v>
      </c>
      <c r="C18" s="59" t="s">
        <v>80</v>
      </c>
      <c r="D18" s="60">
        <v>16401</v>
      </c>
      <c r="E18" s="60">
        <v>448544</v>
      </c>
      <c r="F18" s="185">
        <f t="shared" si="0"/>
        <v>3.6564974673610619E-2</v>
      </c>
    </row>
    <row r="19" spans="1:6" outlineLevel="2" x14ac:dyDescent="0.3">
      <c r="A19" s="58" t="s">
        <v>379</v>
      </c>
      <c r="B19" s="59" t="s">
        <v>113</v>
      </c>
      <c r="C19" s="59" t="s">
        <v>114</v>
      </c>
      <c r="D19" s="60">
        <v>15951</v>
      </c>
      <c r="E19" s="60">
        <v>609581</v>
      </c>
      <c r="F19" s="185">
        <f t="shared" si="0"/>
        <v>2.6167154159988583E-2</v>
      </c>
    </row>
    <row r="20" spans="1:6" outlineLevel="2" x14ac:dyDescent="0.3">
      <c r="A20" s="58" t="s">
        <v>379</v>
      </c>
      <c r="B20" s="59" t="s">
        <v>316</v>
      </c>
      <c r="C20" s="59" t="s">
        <v>317</v>
      </c>
      <c r="D20" s="60">
        <v>1190</v>
      </c>
      <c r="E20" s="60">
        <v>55520</v>
      </c>
      <c r="F20" s="185">
        <f t="shared" si="0"/>
        <v>2.1433717579250722E-2</v>
      </c>
    </row>
    <row r="21" spans="1:6" outlineLevel="2" x14ac:dyDescent="0.3">
      <c r="A21" s="58" t="s">
        <v>379</v>
      </c>
      <c r="B21" s="59" t="s">
        <v>318</v>
      </c>
      <c r="C21" s="59" t="s">
        <v>319</v>
      </c>
      <c r="D21" s="60">
        <v>3455</v>
      </c>
      <c r="E21" s="60">
        <v>219506</v>
      </c>
      <c r="F21" s="185">
        <f t="shared" si="0"/>
        <v>1.5739888659079933E-2</v>
      </c>
    </row>
    <row r="22" spans="1:6" outlineLevel="2" x14ac:dyDescent="0.3">
      <c r="A22" s="58" t="s">
        <v>379</v>
      </c>
      <c r="B22" s="59" t="s">
        <v>117</v>
      </c>
      <c r="C22" s="59" t="s">
        <v>118</v>
      </c>
      <c r="D22" s="60">
        <f>118+35</f>
        <v>153</v>
      </c>
      <c r="E22" s="60">
        <f>4819+3342</f>
        <v>8161</v>
      </c>
      <c r="F22" s="185">
        <f t="shared" si="0"/>
        <v>1.8747702487440263E-2</v>
      </c>
    </row>
    <row r="23" spans="1:6" outlineLevel="2" x14ac:dyDescent="0.3">
      <c r="A23" s="58" t="s">
        <v>379</v>
      </c>
      <c r="B23" s="59" t="s">
        <v>119</v>
      </c>
      <c r="C23" s="59" t="s">
        <v>120</v>
      </c>
      <c r="D23" s="60">
        <v>50720</v>
      </c>
      <c r="E23" s="60"/>
      <c r="F23" s="185"/>
    </row>
    <row r="24" spans="1:6" outlineLevel="2" x14ac:dyDescent="0.3">
      <c r="A24" s="58" t="s">
        <v>379</v>
      </c>
      <c r="B24" s="59" t="s">
        <v>383</v>
      </c>
      <c r="C24" t="s">
        <v>384</v>
      </c>
      <c r="D24" s="180">
        <v>2344</v>
      </c>
      <c r="E24" s="181"/>
      <c r="F24" s="185"/>
    </row>
    <row r="25" spans="1:6" s="52" customFormat="1" outlineLevel="1" x14ac:dyDescent="0.3">
      <c r="A25" s="77" t="s">
        <v>380</v>
      </c>
      <c r="B25" s="78"/>
      <c r="C25" s="78"/>
      <c r="D25" s="79">
        <f>SUBTOTAL(9,D3:D24)</f>
        <v>180741</v>
      </c>
      <c r="E25" s="79">
        <f>SUBTOTAL(9,E3:E24)</f>
        <v>4267005</v>
      </c>
      <c r="F25" s="79"/>
    </row>
    <row r="26" spans="1:6" s="153" customFormat="1" ht="14.4" customHeight="1" outlineLevel="2" x14ac:dyDescent="0.3">
      <c r="A26" s="48" t="s">
        <v>375</v>
      </c>
      <c r="B26" s="49" t="s">
        <v>86</v>
      </c>
      <c r="C26" s="49" t="s">
        <v>87</v>
      </c>
      <c r="D26" s="50">
        <v>273</v>
      </c>
      <c r="E26" s="50">
        <v>40262</v>
      </c>
      <c r="F26" s="51">
        <f>D26/E26</f>
        <v>6.7805871541403804E-3</v>
      </c>
    </row>
    <row r="27" spans="1:6" s="153" customFormat="1" ht="14.4" customHeight="1" outlineLevel="2" x14ac:dyDescent="0.3">
      <c r="A27" s="48" t="s">
        <v>375</v>
      </c>
      <c r="B27" s="49" t="s">
        <v>88</v>
      </c>
      <c r="C27" s="49" t="s">
        <v>309</v>
      </c>
      <c r="D27" s="50">
        <v>14927</v>
      </c>
      <c r="E27" s="50">
        <v>467658</v>
      </c>
      <c r="F27" s="51">
        <f t="shared" ref="F27:F90" si="1">D27/E27</f>
        <v>3.191862429382155E-2</v>
      </c>
    </row>
    <row r="28" spans="1:6" s="153" customFormat="1" ht="14.4" customHeight="1" outlineLevel="2" x14ac:dyDescent="0.3">
      <c r="A28" s="48" t="s">
        <v>375</v>
      </c>
      <c r="B28" s="49" t="s">
        <v>89</v>
      </c>
      <c r="C28" s="49" t="s">
        <v>90</v>
      </c>
      <c r="D28" s="50">
        <v>436</v>
      </c>
      <c r="E28" s="50">
        <v>21526</v>
      </c>
      <c r="F28" s="51">
        <f t="shared" si="1"/>
        <v>2.0254575861748583E-2</v>
      </c>
    </row>
    <row r="29" spans="1:6" s="153" customFormat="1" ht="14.4" customHeight="1" outlineLevel="2" x14ac:dyDescent="0.3">
      <c r="A29" s="48" t="s">
        <v>375</v>
      </c>
      <c r="B29" s="49" t="s">
        <v>91</v>
      </c>
      <c r="C29" s="49" t="s">
        <v>92</v>
      </c>
      <c r="D29" s="50">
        <v>1089</v>
      </c>
      <c r="E29" s="50">
        <v>36209</v>
      </c>
      <c r="F29" s="51">
        <f t="shared" si="1"/>
        <v>3.0075395619873511E-2</v>
      </c>
    </row>
    <row r="30" spans="1:6" s="153" customFormat="1" ht="14.4" customHeight="1" outlineLevel="2" x14ac:dyDescent="0.3">
      <c r="A30" s="48" t="s">
        <v>375</v>
      </c>
      <c r="B30" s="49" t="s">
        <v>93</v>
      </c>
      <c r="C30" s="49" t="s">
        <v>94</v>
      </c>
      <c r="D30" s="50">
        <v>4089</v>
      </c>
      <c r="E30" s="50">
        <v>212094</v>
      </c>
      <c r="F30" s="51">
        <f t="shared" si="1"/>
        <v>1.9279187530057428E-2</v>
      </c>
    </row>
    <row r="31" spans="1:6" s="153" customFormat="1" ht="14.4" customHeight="1" outlineLevel="2" x14ac:dyDescent="0.3">
      <c r="A31" s="48" t="s">
        <v>375</v>
      </c>
      <c r="B31" s="49" t="s">
        <v>310</v>
      </c>
      <c r="C31" s="49" t="s">
        <v>63</v>
      </c>
      <c r="D31" s="50">
        <v>17220</v>
      </c>
      <c r="E31" s="50">
        <v>484589</v>
      </c>
      <c r="F31" s="51">
        <f t="shared" si="1"/>
        <v>3.5535268031259483E-2</v>
      </c>
    </row>
    <row r="32" spans="1:6" s="153" customFormat="1" ht="14.4" customHeight="1" outlineLevel="2" x14ac:dyDescent="0.3">
      <c r="A32" s="48" t="s">
        <v>375</v>
      </c>
      <c r="B32" s="49" t="s">
        <v>97</v>
      </c>
      <c r="C32" s="49" t="s">
        <v>98</v>
      </c>
      <c r="D32" s="50">
        <v>9952</v>
      </c>
      <c r="E32" s="50">
        <v>253134</v>
      </c>
      <c r="F32" s="51">
        <f t="shared" si="1"/>
        <v>3.9315145338042298E-2</v>
      </c>
    </row>
    <row r="33" spans="1:6" s="153" customFormat="1" ht="14.4" customHeight="1" outlineLevel="2" x14ac:dyDescent="0.3">
      <c r="A33" s="48" t="s">
        <v>375</v>
      </c>
      <c r="B33" s="49" t="s">
        <v>99</v>
      </c>
      <c r="C33" s="49" t="s">
        <v>100</v>
      </c>
      <c r="D33" s="50">
        <v>6524</v>
      </c>
      <c r="E33" s="50">
        <v>126796</v>
      </c>
      <c r="F33" s="51">
        <f t="shared" si="1"/>
        <v>5.1452727215369573E-2</v>
      </c>
    </row>
    <row r="34" spans="1:6" s="153" customFormat="1" ht="14.4" customHeight="1" outlineLevel="2" x14ac:dyDescent="0.3">
      <c r="A34" s="48" t="s">
        <v>375</v>
      </c>
      <c r="B34" s="49" t="s">
        <v>311</v>
      </c>
      <c r="C34" s="49" t="s">
        <v>367</v>
      </c>
      <c r="D34" s="50">
        <v>412</v>
      </c>
      <c r="E34" s="50">
        <v>20663</v>
      </c>
      <c r="F34" s="51">
        <f t="shared" si="1"/>
        <v>1.9939021439287614E-2</v>
      </c>
    </row>
    <row r="35" spans="1:6" s="153" customFormat="1" ht="14.4" customHeight="1" outlineLevel="2" x14ac:dyDescent="0.3">
      <c r="A35" s="48" t="s">
        <v>375</v>
      </c>
      <c r="B35" s="49" t="s">
        <v>313</v>
      </c>
      <c r="C35" s="49" t="s">
        <v>314</v>
      </c>
      <c r="D35" s="50">
        <v>2563</v>
      </c>
      <c r="E35" s="50">
        <v>106683</v>
      </c>
      <c r="F35" s="51">
        <f t="shared" si="1"/>
        <v>2.4024446256666949E-2</v>
      </c>
    </row>
    <row r="36" spans="1:6" s="153" customFormat="1" ht="14.4" customHeight="1" outlineLevel="2" x14ac:dyDescent="0.3">
      <c r="A36" s="48" t="s">
        <v>375</v>
      </c>
      <c r="B36" s="49" t="s">
        <v>103</v>
      </c>
      <c r="C36" s="49" t="s">
        <v>104</v>
      </c>
      <c r="D36" s="50">
        <v>3223</v>
      </c>
      <c r="E36" s="50">
        <v>120827</v>
      </c>
      <c r="F36" s="51">
        <f t="shared" si="1"/>
        <v>2.6674501560081769E-2</v>
      </c>
    </row>
    <row r="37" spans="1:6" s="153" customFormat="1" ht="14.4" customHeight="1" outlineLevel="2" x14ac:dyDescent="0.3">
      <c r="A37" s="48" t="s">
        <v>375</v>
      </c>
      <c r="B37" s="49" t="s">
        <v>105</v>
      </c>
      <c r="C37" s="49" t="s">
        <v>106</v>
      </c>
      <c r="D37" s="50">
        <v>947</v>
      </c>
      <c r="E37" s="50">
        <v>25818</v>
      </c>
      <c r="F37" s="51">
        <f t="shared" si="1"/>
        <v>3.6679835773491362E-2</v>
      </c>
    </row>
    <row r="38" spans="1:6" s="153" customFormat="1" ht="14.4" customHeight="1" outlineLevel="2" x14ac:dyDescent="0.3">
      <c r="A38" s="48" t="s">
        <v>375</v>
      </c>
      <c r="B38" s="49" t="s">
        <v>315</v>
      </c>
      <c r="C38" s="49" t="s">
        <v>108</v>
      </c>
      <c r="D38" s="50">
        <v>6471</v>
      </c>
      <c r="E38" s="50">
        <v>214411</v>
      </c>
      <c r="F38" s="51">
        <f t="shared" si="1"/>
        <v>3.0180354552704854E-2</v>
      </c>
    </row>
    <row r="39" spans="1:6" s="153" customFormat="1" ht="14.4" customHeight="1" outlineLevel="2" x14ac:dyDescent="0.3">
      <c r="A39" s="48" t="s">
        <v>375</v>
      </c>
      <c r="B39" s="49" t="s">
        <v>109</v>
      </c>
      <c r="C39" s="49" t="s">
        <v>110</v>
      </c>
      <c r="D39" s="50">
        <v>8600</v>
      </c>
      <c r="E39" s="50">
        <v>346922</v>
      </c>
      <c r="F39" s="51">
        <f t="shared" si="1"/>
        <v>2.478943393615856E-2</v>
      </c>
    </row>
    <row r="40" spans="1:6" s="153" customFormat="1" ht="14.4" customHeight="1" outlineLevel="2" x14ac:dyDescent="0.3">
      <c r="A40" s="48" t="s">
        <v>375</v>
      </c>
      <c r="B40" s="49" t="s">
        <v>111</v>
      </c>
      <c r="C40" s="49" t="s">
        <v>112</v>
      </c>
      <c r="D40" s="50">
        <v>16400</v>
      </c>
      <c r="E40" s="50">
        <v>489355</v>
      </c>
      <c r="F40" s="51">
        <f t="shared" si="1"/>
        <v>3.3513502467533797E-2</v>
      </c>
    </row>
    <row r="41" spans="1:6" s="153" customFormat="1" ht="14.4" customHeight="1" outlineLevel="2" x14ac:dyDescent="0.3">
      <c r="A41" s="48" t="s">
        <v>375</v>
      </c>
      <c r="B41" s="49" t="s">
        <v>79</v>
      </c>
      <c r="C41" s="49" t="s">
        <v>80</v>
      </c>
      <c r="D41" s="50">
        <v>17124</v>
      </c>
      <c r="E41" s="50">
        <v>443157</v>
      </c>
      <c r="F41" s="51">
        <f t="shared" si="1"/>
        <v>3.8640933123024121E-2</v>
      </c>
    </row>
    <row r="42" spans="1:6" s="153" customFormat="1" ht="14.4" customHeight="1" outlineLevel="2" x14ac:dyDescent="0.3">
      <c r="A42" s="48" t="s">
        <v>375</v>
      </c>
      <c r="B42" s="49" t="s">
        <v>113</v>
      </c>
      <c r="C42" s="49" t="s">
        <v>114</v>
      </c>
      <c r="D42" s="50">
        <v>16131</v>
      </c>
      <c r="E42" s="50">
        <v>610428</v>
      </c>
      <c r="F42" s="51">
        <f t="shared" si="1"/>
        <v>2.6425720969549236E-2</v>
      </c>
    </row>
    <row r="43" spans="1:6" s="153" customFormat="1" ht="14.4" customHeight="1" outlineLevel="2" x14ac:dyDescent="0.3">
      <c r="A43" s="48" t="s">
        <v>375</v>
      </c>
      <c r="B43" s="49" t="s">
        <v>316</v>
      </c>
      <c r="C43" s="49" t="s">
        <v>317</v>
      </c>
      <c r="D43" s="50">
        <v>1197</v>
      </c>
      <c r="E43" s="50">
        <v>56822</v>
      </c>
      <c r="F43" s="51">
        <f t="shared" si="1"/>
        <v>2.1065784379289711E-2</v>
      </c>
    </row>
    <row r="44" spans="1:6" s="153" customFormat="1" ht="14.4" customHeight="1" outlineLevel="2" x14ac:dyDescent="0.3">
      <c r="A44" s="48" t="s">
        <v>375</v>
      </c>
      <c r="B44" s="49" t="s">
        <v>318</v>
      </c>
      <c r="C44" s="49" t="s">
        <v>319</v>
      </c>
      <c r="D44" s="50">
        <v>3524</v>
      </c>
      <c r="E44" s="50">
        <v>221255</v>
      </c>
      <c r="F44" s="51">
        <f t="shared" si="1"/>
        <v>1.5927323676301102E-2</v>
      </c>
    </row>
    <row r="45" spans="1:6" s="153" customFormat="1" ht="14.4" customHeight="1" outlineLevel="2" x14ac:dyDescent="0.3">
      <c r="A45" s="48" t="s">
        <v>375</v>
      </c>
      <c r="B45" s="49" t="s">
        <v>117</v>
      </c>
      <c r="C45" s="49" t="s">
        <v>118</v>
      </c>
      <c r="D45" s="50">
        <v>143</v>
      </c>
      <c r="E45" s="50">
        <v>8118</v>
      </c>
      <c r="F45" s="51">
        <f t="shared" si="1"/>
        <v>1.7615176151761516E-2</v>
      </c>
    </row>
    <row r="46" spans="1:6" s="153" customFormat="1" ht="14.4" customHeight="1" outlineLevel="2" x14ac:dyDescent="0.3">
      <c r="A46" s="48" t="s">
        <v>375</v>
      </c>
      <c r="B46" s="49" t="s">
        <v>119</v>
      </c>
      <c r="C46" s="49" t="s">
        <v>120</v>
      </c>
      <c r="D46" s="50">
        <v>49391</v>
      </c>
      <c r="E46" s="50"/>
      <c r="F46" s="51"/>
    </row>
    <row r="47" spans="1:6" s="153" customFormat="1" ht="14.4" customHeight="1" outlineLevel="2" x14ac:dyDescent="0.3">
      <c r="A47" s="48" t="s">
        <v>375</v>
      </c>
      <c r="B47" s="49" t="s">
        <v>377</v>
      </c>
      <c r="C47" s="49" t="s">
        <v>385</v>
      </c>
      <c r="D47" s="50">
        <v>2208</v>
      </c>
      <c r="E47" s="50"/>
      <c r="F47" s="51"/>
    </row>
    <row r="48" spans="1:6" s="52" customFormat="1" outlineLevel="1" x14ac:dyDescent="0.3">
      <c r="A48" s="54" t="s">
        <v>376</v>
      </c>
      <c r="B48" s="55"/>
      <c r="C48" s="55"/>
      <c r="D48" s="56">
        <f>SUBTOTAL(9,D26:D47)</f>
        <v>182844</v>
      </c>
      <c r="E48" s="56">
        <f>SUBTOTAL(9,E26:E47)</f>
        <v>4306727</v>
      </c>
      <c r="F48" s="56"/>
    </row>
    <row r="49" spans="1:6" outlineLevel="2" x14ac:dyDescent="0.3">
      <c r="A49" s="58" t="s">
        <v>369</v>
      </c>
      <c r="B49" s="59" t="s">
        <v>86</v>
      </c>
      <c r="C49" s="59" t="s">
        <v>87</v>
      </c>
      <c r="D49" s="60">
        <v>272</v>
      </c>
      <c r="E49" s="60">
        <v>54003</v>
      </c>
      <c r="F49" s="185">
        <f t="shared" si="1"/>
        <v>5.0367572171916373E-3</v>
      </c>
    </row>
    <row r="50" spans="1:6" outlineLevel="2" x14ac:dyDescent="0.3">
      <c r="A50" s="58" t="s">
        <v>369</v>
      </c>
      <c r="B50" s="59" t="s">
        <v>88</v>
      </c>
      <c r="C50" s="59" t="s">
        <v>309</v>
      </c>
      <c r="D50" s="60">
        <v>14842</v>
      </c>
      <c r="E50" s="60">
        <v>469550</v>
      </c>
      <c r="F50" s="185">
        <f t="shared" si="1"/>
        <v>3.1608987328293044E-2</v>
      </c>
    </row>
    <row r="51" spans="1:6" outlineLevel="2" x14ac:dyDescent="0.3">
      <c r="A51" s="58" t="s">
        <v>369</v>
      </c>
      <c r="B51" s="59" t="s">
        <v>89</v>
      </c>
      <c r="C51" s="59" t="s">
        <v>90</v>
      </c>
      <c r="D51" s="60">
        <v>449</v>
      </c>
      <c r="E51" s="60">
        <v>21422</v>
      </c>
      <c r="F51" s="185">
        <f t="shared" si="1"/>
        <v>2.0959760993371299E-2</v>
      </c>
    </row>
    <row r="52" spans="1:6" outlineLevel="2" x14ac:dyDescent="0.3">
      <c r="A52" s="58" t="s">
        <v>369</v>
      </c>
      <c r="B52" s="59" t="s">
        <v>91</v>
      </c>
      <c r="C52" s="59" t="s">
        <v>92</v>
      </c>
      <c r="D52" s="60">
        <v>1041</v>
      </c>
      <c r="E52" s="60">
        <v>35982</v>
      </c>
      <c r="F52" s="185">
        <f t="shared" si="1"/>
        <v>2.8931132232783058E-2</v>
      </c>
    </row>
    <row r="53" spans="1:6" outlineLevel="2" x14ac:dyDescent="0.3">
      <c r="A53" s="58" t="s">
        <v>369</v>
      </c>
      <c r="B53" s="59" t="s">
        <v>93</v>
      </c>
      <c r="C53" s="59" t="s">
        <v>94</v>
      </c>
      <c r="D53" s="60">
        <v>4124</v>
      </c>
      <c r="E53" s="60">
        <v>211851</v>
      </c>
      <c r="F53" s="185">
        <f t="shared" si="1"/>
        <v>1.946651184086929E-2</v>
      </c>
    </row>
    <row r="54" spans="1:6" outlineLevel="2" x14ac:dyDescent="0.3">
      <c r="A54" s="58" t="s">
        <v>369</v>
      </c>
      <c r="B54" s="59" t="s">
        <v>310</v>
      </c>
      <c r="C54" s="59" t="s">
        <v>63</v>
      </c>
      <c r="D54" s="60">
        <v>17017</v>
      </c>
      <c r="E54" s="60">
        <v>481562</v>
      </c>
      <c r="F54" s="185">
        <f t="shared" si="1"/>
        <v>3.5337090551164754E-2</v>
      </c>
    </row>
    <row r="55" spans="1:6" outlineLevel="2" x14ac:dyDescent="0.3">
      <c r="A55" s="58" t="s">
        <v>369</v>
      </c>
      <c r="B55" s="59" t="s">
        <v>97</v>
      </c>
      <c r="C55" s="59" t="s">
        <v>98</v>
      </c>
      <c r="D55" s="60">
        <v>9704</v>
      </c>
      <c r="E55" s="60">
        <v>252404</v>
      </c>
      <c r="F55" s="185">
        <f t="shared" si="1"/>
        <v>3.8446300375588341E-2</v>
      </c>
    </row>
    <row r="56" spans="1:6" outlineLevel="2" x14ac:dyDescent="0.3">
      <c r="A56" s="58" t="s">
        <v>369</v>
      </c>
      <c r="B56" s="59" t="s">
        <v>99</v>
      </c>
      <c r="C56" s="59" t="s">
        <v>100</v>
      </c>
      <c r="D56" s="60">
        <v>6186</v>
      </c>
      <c r="E56" s="60">
        <v>124395</v>
      </c>
      <c r="F56" s="185">
        <f t="shared" si="1"/>
        <v>4.972868684432654E-2</v>
      </c>
    </row>
    <row r="57" spans="1:6" outlineLevel="2" x14ac:dyDescent="0.3">
      <c r="A57" s="58" t="s">
        <v>369</v>
      </c>
      <c r="B57" s="59" t="s">
        <v>311</v>
      </c>
      <c r="C57" s="59" t="s">
        <v>312</v>
      </c>
      <c r="D57" s="60">
        <v>439</v>
      </c>
      <c r="E57" s="60">
        <v>20695</v>
      </c>
      <c r="F57" s="185">
        <f t="shared" si="1"/>
        <v>2.1212853346218894E-2</v>
      </c>
    </row>
    <row r="58" spans="1:6" outlineLevel="2" x14ac:dyDescent="0.3">
      <c r="A58" s="58" t="s">
        <v>369</v>
      </c>
      <c r="B58" s="59" t="s">
        <v>313</v>
      </c>
      <c r="C58" s="59" t="s">
        <v>314</v>
      </c>
      <c r="D58" s="60">
        <v>2635</v>
      </c>
      <c r="E58" s="60">
        <v>106983</v>
      </c>
      <c r="F58" s="185">
        <f t="shared" si="1"/>
        <v>2.463008141480422E-2</v>
      </c>
    </row>
    <row r="59" spans="1:6" outlineLevel="2" x14ac:dyDescent="0.3">
      <c r="A59" s="58" t="s">
        <v>369</v>
      </c>
      <c r="B59" s="59" t="s">
        <v>103</v>
      </c>
      <c r="C59" s="59" t="s">
        <v>104</v>
      </c>
      <c r="D59" s="60">
        <v>3117</v>
      </c>
      <c r="E59" s="60">
        <v>120617</v>
      </c>
      <c r="F59" s="185">
        <f t="shared" si="1"/>
        <v>2.5842128389862124E-2</v>
      </c>
    </row>
    <row r="60" spans="1:6" outlineLevel="2" x14ac:dyDescent="0.3">
      <c r="A60" s="58" t="s">
        <v>369</v>
      </c>
      <c r="B60" s="59" t="s">
        <v>105</v>
      </c>
      <c r="C60" s="59" t="s">
        <v>106</v>
      </c>
      <c r="D60" s="60">
        <v>891</v>
      </c>
      <c r="E60" s="60">
        <v>25684</v>
      </c>
      <c r="F60" s="185">
        <f t="shared" si="1"/>
        <v>3.4690858121787883E-2</v>
      </c>
    </row>
    <row r="61" spans="1:6" outlineLevel="2" x14ac:dyDescent="0.3">
      <c r="A61" s="58" t="s">
        <v>369</v>
      </c>
      <c r="B61" s="59" t="s">
        <v>315</v>
      </c>
      <c r="C61" s="59" t="s">
        <v>108</v>
      </c>
      <c r="D61" s="60">
        <v>6470</v>
      </c>
      <c r="E61" s="60">
        <v>213471</v>
      </c>
      <c r="F61" s="185">
        <f t="shared" si="1"/>
        <v>3.0308566503178418E-2</v>
      </c>
    </row>
    <row r="62" spans="1:6" outlineLevel="2" x14ac:dyDescent="0.3">
      <c r="A62" s="58" t="s">
        <v>369</v>
      </c>
      <c r="B62" s="59" t="s">
        <v>109</v>
      </c>
      <c r="C62" s="59" t="s">
        <v>110</v>
      </c>
      <c r="D62" s="60">
        <v>8576</v>
      </c>
      <c r="E62" s="60">
        <v>340226</v>
      </c>
      <c r="F62" s="185">
        <f t="shared" si="1"/>
        <v>2.520677432059866E-2</v>
      </c>
    </row>
    <row r="63" spans="1:6" outlineLevel="2" x14ac:dyDescent="0.3">
      <c r="A63" s="58" t="s">
        <v>369</v>
      </c>
      <c r="B63" s="59" t="s">
        <v>111</v>
      </c>
      <c r="C63" s="59" t="s">
        <v>112</v>
      </c>
      <c r="D63" s="60">
        <v>16035</v>
      </c>
      <c r="E63" s="60">
        <v>489087</v>
      </c>
      <c r="F63" s="185">
        <f t="shared" si="1"/>
        <v>3.2785578025995375E-2</v>
      </c>
    </row>
    <row r="64" spans="1:6" outlineLevel="2" x14ac:dyDescent="0.3">
      <c r="A64" s="58" t="s">
        <v>369</v>
      </c>
      <c r="B64" s="59" t="s">
        <v>79</v>
      </c>
      <c r="C64" s="59" t="s">
        <v>80</v>
      </c>
      <c r="D64" s="60">
        <v>18494</v>
      </c>
      <c r="E64" s="60">
        <v>444281</v>
      </c>
      <c r="F64" s="185">
        <f t="shared" si="1"/>
        <v>4.1626808258737151E-2</v>
      </c>
    </row>
    <row r="65" spans="1:6" outlineLevel="2" x14ac:dyDescent="0.3">
      <c r="A65" s="58" t="s">
        <v>369</v>
      </c>
      <c r="B65" s="59" t="s">
        <v>113</v>
      </c>
      <c r="C65" s="59" t="s">
        <v>114</v>
      </c>
      <c r="D65" s="60">
        <v>16050</v>
      </c>
      <c r="E65" s="60">
        <v>608421</v>
      </c>
      <c r="F65" s="185">
        <f t="shared" si="1"/>
        <v>2.6379760067453292E-2</v>
      </c>
    </row>
    <row r="66" spans="1:6" outlineLevel="2" x14ac:dyDescent="0.3">
      <c r="A66" s="58" t="s">
        <v>369</v>
      </c>
      <c r="B66" s="59" t="s">
        <v>316</v>
      </c>
      <c r="C66" s="59" t="s">
        <v>317</v>
      </c>
      <c r="D66" s="60">
        <v>1133</v>
      </c>
      <c r="E66" s="60">
        <v>55676</v>
      </c>
      <c r="F66" s="185">
        <f t="shared" si="1"/>
        <v>2.0349881457001222E-2</v>
      </c>
    </row>
    <row r="67" spans="1:6" outlineLevel="2" x14ac:dyDescent="0.3">
      <c r="A67" s="58" t="s">
        <v>369</v>
      </c>
      <c r="B67" s="59" t="s">
        <v>318</v>
      </c>
      <c r="C67" s="59" t="s">
        <v>319</v>
      </c>
      <c r="D67" s="60">
        <v>3352</v>
      </c>
      <c r="E67" s="60">
        <v>221164</v>
      </c>
      <c r="F67" s="185">
        <f t="shared" si="1"/>
        <v>1.5156173699155378E-2</v>
      </c>
    </row>
    <row r="68" spans="1:6" outlineLevel="2" x14ac:dyDescent="0.3">
      <c r="A68" s="58" t="s">
        <v>369</v>
      </c>
      <c r="B68" s="59" t="s">
        <v>117</v>
      </c>
      <c r="C68" s="59" t="s">
        <v>118</v>
      </c>
      <c r="D68" s="60">
        <v>140</v>
      </c>
      <c r="E68" s="60">
        <v>8231</v>
      </c>
      <c r="F68" s="185">
        <f t="shared" si="1"/>
        <v>1.7008868910217471E-2</v>
      </c>
    </row>
    <row r="69" spans="1:6" outlineLevel="2" x14ac:dyDescent="0.3">
      <c r="A69" s="58" t="s">
        <v>369</v>
      </c>
      <c r="B69" s="59" t="s">
        <v>119</v>
      </c>
      <c r="C69" s="59" t="s">
        <v>120</v>
      </c>
      <c r="D69" s="60">
        <v>46437</v>
      </c>
      <c r="E69" s="60"/>
      <c r="F69" s="185"/>
    </row>
    <row r="70" spans="1:6" outlineLevel="2" x14ac:dyDescent="0.3">
      <c r="A70" s="58" t="s">
        <v>369</v>
      </c>
      <c r="B70" s="59" t="s">
        <v>371</v>
      </c>
      <c r="C70" t="s">
        <v>372</v>
      </c>
      <c r="D70" s="180">
        <v>3799</v>
      </c>
      <c r="E70" s="181"/>
      <c r="F70" s="185"/>
    </row>
    <row r="71" spans="1:6" s="52" customFormat="1" outlineLevel="1" x14ac:dyDescent="0.3">
      <c r="A71" s="77" t="s">
        <v>370</v>
      </c>
      <c r="B71" s="78"/>
      <c r="C71" s="78"/>
      <c r="D71" s="79">
        <f>SUBTOTAL(9,D49:D70)</f>
        <v>181203</v>
      </c>
      <c r="E71" s="79">
        <f>SUBTOTAL(9,E49:E70)</f>
        <v>4305705</v>
      </c>
      <c r="F71" s="79"/>
    </row>
    <row r="72" spans="1:6" s="153" customFormat="1" ht="14.4" customHeight="1" outlineLevel="2" x14ac:dyDescent="0.3">
      <c r="A72" s="48" t="s">
        <v>365</v>
      </c>
      <c r="B72" s="49" t="s">
        <v>86</v>
      </c>
      <c r="C72" s="49" t="s">
        <v>87</v>
      </c>
      <c r="D72" s="50">
        <v>236</v>
      </c>
      <c r="E72" s="50">
        <v>39955</v>
      </c>
      <c r="F72" s="51">
        <f t="shared" si="1"/>
        <v>5.9066449755975471E-3</v>
      </c>
    </row>
    <row r="73" spans="1:6" s="153" customFormat="1" ht="14.4" customHeight="1" outlineLevel="2" x14ac:dyDescent="0.3">
      <c r="A73" s="48" t="s">
        <v>365</v>
      </c>
      <c r="B73" s="49" t="s">
        <v>88</v>
      </c>
      <c r="C73" s="49" t="s">
        <v>309</v>
      </c>
      <c r="D73" s="50">
        <v>14435</v>
      </c>
      <c r="E73" s="50">
        <v>474687</v>
      </c>
      <c r="F73" s="51">
        <f t="shared" si="1"/>
        <v>3.0409511952086323E-2</v>
      </c>
    </row>
    <row r="74" spans="1:6" s="153" customFormat="1" ht="14.4" customHeight="1" outlineLevel="2" x14ac:dyDescent="0.3">
      <c r="A74" s="48" t="s">
        <v>365</v>
      </c>
      <c r="B74" s="49" t="s">
        <v>89</v>
      </c>
      <c r="C74" s="49" t="s">
        <v>90</v>
      </c>
      <c r="D74" s="50">
        <v>429</v>
      </c>
      <c r="E74" s="50">
        <v>21404</v>
      </c>
      <c r="F74" s="51">
        <f t="shared" si="1"/>
        <v>2.0042982620071016E-2</v>
      </c>
    </row>
    <row r="75" spans="1:6" s="153" customFormat="1" ht="14.4" customHeight="1" outlineLevel="2" x14ac:dyDescent="0.3">
      <c r="A75" s="48" t="s">
        <v>365</v>
      </c>
      <c r="B75" s="49" t="s">
        <v>91</v>
      </c>
      <c r="C75" s="49" t="s">
        <v>92</v>
      </c>
      <c r="D75" s="50">
        <v>989</v>
      </c>
      <c r="E75" s="50">
        <v>36124</v>
      </c>
      <c r="F75" s="51">
        <f t="shared" si="1"/>
        <v>2.7377920496069096E-2</v>
      </c>
    </row>
    <row r="76" spans="1:6" s="153" customFormat="1" ht="14.4" customHeight="1" outlineLevel="2" x14ac:dyDescent="0.3">
      <c r="A76" s="48" t="s">
        <v>365</v>
      </c>
      <c r="B76" s="49" t="s">
        <v>93</v>
      </c>
      <c r="C76" s="49" t="s">
        <v>94</v>
      </c>
      <c r="D76" s="50">
        <v>4069</v>
      </c>
      <c r="E76" s="50">
        <v>211464</v>
      </c>
      <c r="F76" s="51">
        <f t="shared" si="1"/>
        <v>1.9242045927439187E-2</v>
      </c>
    </row>
    <row r="77" spans="1:6" s="153" customFormat="1" ht="14.4" customHeight="1" outlineLevel="2" x14ac:dyDescent="0.3">
      <c r="A77" s="48" t="s">
        <v>365</v>
      </c>
      <c r="B77" s="49" t="s">
        <v>310</v>
      </c>
      <c r="C77" s="49" t="s">
        <v>63</v>
      </c>
      <c r="D77" s="50">
        <v>16364</v>
      </c>
      <c r="E77" s="50">
        <v>481631</v>
      </c>
      <c r="F77" s="51">
        <f t="shared" si="1"/>
        <v>3.3976218308206907E-2</v>
      </c>
    </row>
    <row r="78" spans="1:6" s="153" customFormat="1" ht="14.4" customHeight="1" outlineLevel="2" x14ac:dyDescent="0.3">
      <c r="A78" s="48" t="s">
        <v>365</v>
      </c>
      <c r="B78" s="49" t="s">
        <v>97</v>
      </c>
      <c r="C78" s="49" t="s">
        <v>98</v>
      </c>
      <c r="D78" s="50">
        <v>9344</v>
      </c>
      <c r="E78" s="50">
        <v>253369</v>
      </c>
      <c r="F78" s="51">
        <f t="shared" si="1"/>
        <v>3.687901834873248E-2</v>
      </c>
    </row>
    <row r="79" spans="1:6" s="153" customFormat="1" ht="14.4" customHeight="1" outlineLevel="2" x14ac:dyDescent="0.3">
      <c r="A79" s="48" t="s">
        <v>365</v>
      </c>
      <c r="B79" s="49" t="s">
        <v>99</v>
      </c>
      <c r="C79" s="49" t="s">
        <v>100</v>
      </c>
      <c r="D79" s="50">
        <v>5891</v>
      </c>
      <c r="E79" s="50">
        <v>122645</v>
      </c>
      <c r="F79" s="51">
        <f t="shared" si="1"/>
        <v>4.8032940600921357E-2</v>
      </c>
    </row>
    <row r="80" spans="1:6" s="153" customFormat="1" ht="14.4" customHeight="1" outlineLevel="2" x14ac:dyDescent="0.3">
      <c r="A80" s="48" t="s">
        <v>365</v>
      </c>
      <c r="B80" s="49" t="s">
        <v>311</v>
      </c>
      <c r="C80" s="49" t="s">
        <v>367</v>
      </c>
      <c r="D80" s="50">
        <v>427</v>
      </c>
      <c r="E80" s="50">
        <v>20631</v>
      </c>
      <c r="F80" s="51">
        <f t="shared" si="1"/>
        <v>2.0697009354854346E-2</v>
      </c>
    </row>
    <row r="81" spans="1:6" s="153" customFormat="1" ht="14.4" customHeight="1" outlineLevel="2" x14ac:dyDescent="0.3">
      <c r="A81" s="48" t="s">
        <v>365</v>
      </c>
      <c r="B81" s="49" t="s">
        <v>313</v>
      </c>
      <c r="C81" s="49" t="s">
        <v>314</v>
      </c>
      <c r="D81" s="50">
        <v>2508</v>
      </c>
      <c r="E81" s="50">
        <v>106849</v>
      </c>
      <c r="F81" s="51">
        <f t="shared" si="1"/>
        <v>2.3472376905726774E-2</v>
      </c>
    </row>
    <row r="82" spans="1:6" s="153" customFormat="1" ht="14.4" customHeight="1" outlineLevel="2" x14ac:dyDescent="0.3">
      <c r="A82" s="48" t="s">
        <v>365</v>
      </c>
      <c r="B82" s="49" t="s">
        <v>103</v>
      </c>
      <c r="C82" s="49" t="s">
        <v>104</v>
      </c>
      <c r="D82" s="50">
        <v>2969</v>
      </c>
      <c r="E82" s="50">
        <v>120445</v>
      </c>
      <c r="F82" s="51">
        <f t="shared" si="1"/>
        <v>2.4650255303250445E-2</v>
      </c>
    </row>
    <row r="83" spans="1:6" s="153" customFormat="1" ht="14.4" customHeight="1" outlineLevel="2" x14ac:dyDescent="0.3">
      <c r="A83" s="48" t="s">
        <v>365</v>
      </c>
      <c r="B83" s="49" t="s">
        <v>105</v>
      </c>
      <c r="C83" s="49" t="s">
        <v>106</v>
      </c>
      <c r="D83" s="50">
        <v>858</v>
      </c>
      <c r="E83" s="50">
        <v>25603</v>
      </c>
      <c r="F83" s="51">
        <f t="shared" si="1"/>
        <v>3.3511697847908445E-2</v>
      </c>
    </row>
    <row r="84" spans="1:6" s="153" customFormat="1" ht="14.4" customHeight="1" outlineLevel="2" x14ac:dyDescent="0.3">
      <c r="A84" s="48" t="s">
        <v>365</v>
      </c>
      <c r="B84" s="49" t="s">
        <v>315</v>
      </c>
      <c r="C84" s="49" t="s">
        <v>108</v>
      </c>
      <c r="D84" s="50">
        <v>6046</v>
      </c>
      <c r="E84" s="50">
        <v>211824</v>
      </c>
      <c r="F84" s="51">
        <f t="shared" si="1"/>
        <v>2.8542563637736988E-2</v>
      </c>
    </row>
    <row r="85" spans="1:6" s="153" customFormat="1" ht="14.4" customHeight="1" outlineLevel="2" x14ac:dyDescent="0.3">
      <c r="A85" s="48" t="s">
        <v>365</v>
      </c>
      <c r="B85" s="49" t="s">
        <v>109</v>
      </c>
      <c r="C85" s="49" t="s">
        <v>110</v>
      </c>
      <c r="D85" s="50">
        <v>8291</v>
      </c>
      <c r="E85" s="50">
        <v>334940</v>
      </c>
      <c r="F85" s="51">
        <f t="shared" si="1"/>
        <v>2.4753687227563145E-2</v>
      </c>
    </row>
    <row r="86" spans="1:6" s="153" customFormat="1" ht="14.4" customHeight="1" outlineLevel="2" x14ac:dyDescent="0.3">
      <c r="A86" s="48" t="s">
        <v>365</v>
      </c>
      <c r="B86" s="49" t="s">
        <v>111</v>
      </c>
      <c r="C86" s="49" t="s">
        <v>112</v>
      </c>
      <c r="D86" s="50">
        <v>15319</v>
      </c>
      <c r="E86" s="50">
        <v>490137</v>
      </c>
      <c r="F86" s="51">
        <f t="shared" si="1"/>
        <v>3.12545267955694E-2</v>
      </c>
    </row>
    <row r="87" spans="1:6" s="153" customFormat="1" ht="14.4" customHeight="1" outlineLevel="2" x14ac:dyDescent="0.3">
      <c r="A87" s="48" t="s">
        <v>365</v>
      </c>
      <c r="B87" s="49" t="s">
        <v>79</v>
      </c>
      <c r="C87" s="49" t="s">
        <v>80</v>
      </c>
      <c r="D87" s="50">
        <v>16230</v>
      </c>
      <c r="E87" s="50">
        <v>444860</v>
      </c>
      <c r="F87" s="51">
        <f t="shared" si="1"/>
        <v>3.6483388032189902E-2</v>
      </c>
    </row>
    <row r="88" spans="1:6" s="153" customFormat="1" ht="14.4" customHeight="1" outlineLevel="2" x14ac:dyDescent="0.3">
      <c r="A88" s="48" t="s">
        <v>365</v>
      </c>
      <c r="B88" s="49" t="s">
        <v>113</v>
      </c>
      <c r="C88" s="49" t="s">
        <v>114</v>
      </c>
      <c r="D88" s="50">
        <v>15379</v>
      </c>
      <c r="E88" s="50">
        <v>605708</v>
      </c>
      <c r="F88" s="51">
        <f t="shared" si="1"/>
        <v>2.5390121972963871E-2</v>
      </c>
    </row>
    <row r="89" spans="1:6" s="153" customFormat="1" ht="14.4" customHeight="1" outlineLevel="2" x14ac:dyDescent="0.3">
      <c r="A89" s="48" t="s">
        <v>365</v>
      </c>
      <c r="B89" s="49" t="s">
        <v>316</v>
      </c>
      <c r="C89" s="49" t="s">
        <v>317</v>
      </c>
      <c r="D89" s="50">
        <v>1131</v>
      </c>
      <c r="E89" s="50">
        <v>55436</v>
      </c>
      <c r="F89" s="51">
        <f t="shared" si="1"/>
        <v>2.0401904899343386E-2</v>
      </c>
    </row>
    <row r="90" spans="1:6" s="153" customFormat="1" ht="14.4" customHeight="1" outlineLevel="2" x14ac:dyDescent="0.3">
      <c r="A90" s="48" t="s">
        <v>365</v>
      </c>
      <c r="B90" s="49" t="s">
        <v>318</v>
      </c>
      <c r="C90" s="49" t="s">
        <v>319</v>
      </c>
      <c r="D90" s="50">
        <v>3265</v>
      </c>
      <c r="E90" s="50">
        <v>222327</v>
      </c>
      <c r="F90" s="51">
        <f t="shared" si="1"/>
        <v>1.4685575751033388E-2</v>
      </c>
    </row>
    <row r="91" spans="1:6" s="153" customFormat="1" ht="14.4" customHeight="1" outlineLevel="2" x14ac:dyDescent="0.3">
      <c r="A91" s="48" t="s">
        <v>365</v>
      </c>
      <c r="B91" s="49" t="s">
        <v>117</v>
      </c>
      <c r="C91" s="49" t="s">
        <v>118</v>
      </c>
      <c r="D91" s="50">
        <v>135</v>
      </c>
      <c r="E91" s="50">
        <v>8105</v>
      </c>
      <c r="F91" s="51">
        <f t="shared" ref="F91" si="2">D91/E91</f>
        <v>1.6656384947563233E-2</v>
      </c>
    </row>
    <row r="92" spans="1:6" s="153" customFormat="1" ht="14.4" customHeight="1" outlineLevel="2" x14ac:dyDescent="0.3">
      <c r="A92" s="48" t="s">
        <v>365</v>
      </c>
      <c r="B92" s="49" t="s">
        <v>119</v>
      </c>
      <c r="C92" s="49" t="s">
        <v>120</v>
      </c>
      <c r="D92" s="50">
        <v>44832</v>
      </c>
      <c r="E92" s="50"/>
      <c r="F92" s="51"/>
    </row>
    <row r="93" spans="1:6" s="153" customFormat="1" ht="14.4" customHeight="1" outlineLevel="2" x14ac:dyDescent="0.3">
      <c r="A93" s="48" t="s">
        <v>365</v>
      </c>
      <c r="B93" s="49" t="s">
        <v>373</v>
      </c>
      <c r="C93" s="49" t="s">
        <v>374</v>
      </c>
      <c r="D93" s="50">
        <v>3907</v>
      </c>
      <c r="E93" s="50"/>
      <c r="F93" s="51"/>
    </row>
    <row r="94" spans="1:6" s="52" customFormat="1" outlineLevel="1" x14ac:dyDescent="0.3">
      <c r="A94" s="54" t="s">
        <v>366</v>
      </c>
      <c r="B94" s="55"/>
      <c r="C94" s="55"/>
      <c r="D94" s="56">
        <f>SUBTOTAL(9,D72:D93)</f>
        <v>173054</v>
      </c>
      <c r="E94" s="56">
        <f>SUBTOTAL(9,E72:E93)</f>
        <v>4288144</v>
      </c>
      <c r="F94" s="57"/>
    </row>
    <row r="95" spans="1:6" outlineLevel="2" x14ac:dyDescent="0.3">
      <c r="A95" s="58" t="s">
        <v>304</v>
      </c>
      <c r="B95" s="59" t="s">
        <v>86</v>
      </c>
      <c r="C95" s="59" t="s">
        <v>87</v>
      </c>
      <c r="D95" s="60">
        <v>208</v>
      </c>
      <c r="E95" s="60">
        <v>31396</v>
      </c>
      <c r="F95" s="61">
        <v>6.6250477767868521E-3</v>
      </c>
    </row>
    <row r="96" spans="1:6" outlineLevel="2" x14ac:dyDescent="0.3">
      <c r="A96" s="58" t="s">
        <v>304</v>
      </c>
      <c r="B96" s="59" t="s">
        <v>88</v>
      </c>
      <c r="C96" s="59" t="s">
        <v>309</v>
      </c>
      <c r="D96" s="60">
        <v>13206</v>
      </c>
      <c r="E96" s="60">
        <v>478628</v>
      </c>
      <c r="F96" s="61">
        <v>2.7591365319204059E-2</v>
      </c>
    </row>
    <row r="97" spans="1:6" outlineLevel="2" x14ac:dyDescent="0.3">
      <c r="A97" s="58" t="s">
        <v>304</v>
      </c>
      <c r="B97" s="59" t="s">
        <v>89</v>
      </c>
      <c r="C97" s="59" t="s">
        <v>90</v>
      </c>
      <c r="D97" s="60">
        <v>375</v>
      </c>
      <c r="E97" s="60">
        <v>21207</v>
      </c>
      <c r="F97" s="61">
        <v>1.7682840571509408E-2</v>
      </c>
    </row>
    <row r="98" spans="1:6" outlineLevel="2" x14ac:dyDescent="0.3">
      <c r="A98" s="58" t="s">
        <v>304</v>
      </c>
      <c r="B98" s="59" t="s">
        <v>91</v>
      </c>
      <c r="C98" s="59" t="s">
        <v>92</v>
      </c>
      <c r="D98" s="60">
        <v>886</v>
      </c>
      <c r="E98" s="60">
        <v>35850</v>
      </c>
      <c r="F98" s="61">
        <v>2.4714086471408648E-2</v>
      </c>
    </row>
    <row r="99" spans="1:6" outlineLevel="2" x14ac:dyDescent="0.3">
      <c r="A99" s="58" t="s">
        <v>304</v>
      </c>
      <c r="B99" s="59" t="s">
        <v>93</v>
      </c>
      <c r="C99" s="59" t="s">
        <v>94</v>
      </c>
      <c r="D99" s="60">
        <v>3588</v>
      </c>
      <c r="E99" s="60">
        <v>212575</v>
      </c>
      <c r="F99" s="61">
        <v>1.687874867693755E-2</v>
      </c>
    </row>
    <row r="100" spans="1:6" outlineLevel="2" x14ac:dyDescent="0.3">
      <c r="A100" s="58" t="s">
        <v>304</v>
      </c>
      <c r="B100" s="59" t="s">
        <v>310</v>
      </c>
      <c r="C100" s="59" t="s">
        <v>63</v>
      </c>
      <c r="D100" s="60">
        <v>14882</v>
      </c>
      <c r="E100" s="60">
        <v>484630</v>
      </c>
      <c r="F100" s="61">
        <v>3.0707962775725812E-2</v>
      </c>
    </row>
    <row r="101" spans="1:6" outlineLevel="2" x14ac:dyDescent="0.3">
      <c r="A101" s="58" t="s">
        <v>304</v>
      </c>
      <c r="B101" s="59" t="s">
        <v>97</v>
      </c>
      <c r="C101" s="59" t="s">
        <v>98</v>
      </c>
      <c r="D101" s="60">
        <v>8422</v>
      </c>
      <c r="E101" s="60">
        <v>252922</v>
      </c>
      <c r="F101" s="61">
        <v>3.3298803583713558E-2</v>
      </c>
    </row>
    <row r="102" spans="1:6" outlineLevel="2" x14ac:dyDescent="0.3">
      <c r="A102" s="58" t="s">
        <v>304</v>
      </c>
      <c r="B102" s="59" t="s">
        <v>99</v>
      </c>
      <c r="C102" s="59" t="s">
        <v>100</v>
      </c>
      <c r="D102" s="60">
        <v>5518</v>
      </c>
      <c r="E102" s="60">
        <v>120814</v>
      </c>
      <c r="F102" s="61">
        <v>4.5673514658897151E-2</v>
      </c>
    </row>
    <row r="103" spans="1:6" outlineLevel="2" x14ac:dyDescent="0.3">
      <c r="A103" s="58" t="s">
        <v>304</v>
      </c>
      <c r="B103" s="59" t="s">
        <v>311</v>
      </c>
      <c r="C103" s="59" t="s">
        <v>312</v>
      </c>
      <c r="D103" s="60">
        <v>377</v>
      </c>
      <c r="E103" s="60">
        <v>20463</v>
      </c>
      <c r="F103" s="61">
        <v>1.842349606607047E-2</v>
      </c>
    </row>
    <row r="104" spans="1:6" outlineLevel="2" x14ac:dyDescent="0.3">
      <c r="A104" s="58" t="s">
        <v>304</v>
      </c>
      <c r="B104" s="59" t="s">
        <v>313</v>
      </c>
      <c r="C104" s="59" t="s">
        <v>314</v>
      </c>
      <c r="D104" s="60">
        <v>2250</v>
      </c>
      <c r="E104" s="60">
        <v>107906</v>
      </c>
      <c r="F104" s="61">
        <v>2.0851481845309806E-2</v>
      </c>
    </row>
    <row r="105" spans="1:6" outlineLevel="2" x14ac:dyDescent="0.3">
      <c r="A105" s="58" t="s">
        <v>304</v>
      </c>
      <c r="B105" s="59" t="s">
        <v>103</v>
      </c>
      <c r="C105" s="59" t="s">
        <v>104</v>
      </c>
      <c r="D105" s="60">
        <v>2721</v>
      </c>
      <c r="E105" s="60">
        <v>120009</v>
      </c>
      <c r="F105" s="61">
        <v>2.2673299502537311E-2</v>
      </c>
    </row>
    <row r="106" spans="1:6" outlineLevel="2" x14ac:dyDescent="0.3">
      <c r="A106" s="58" t="s">
        <v>304</v>
      </c>
      <c r="B106" s="59" t="s">
        <v>105</v>
      </c>
      <c r="C106" s="59" t="s">
        <v>106</v>
      </c>
      <c r="D106" s="60">
        <v>793</v>
      </c>
      <c r="E106" s="60">
        <v>25678</v>
      </c>
      <c r="F106" s="61">
        <v>3.0882467481891114E-2</v>
      </c>
    </row>
    <row r="107" spans="1:6" outlineLevel="2" x14ac:dyDescent="0.3">
      <c r="A107" s="58" t="s">
        <v>304</v>
      </c>
      <c r="B107" s="59" t="s">
        <v>315</v>
      </c>
      <c r="C107" s="59" t="s">
        <v>108</v>
      </c>
      <c r="D107" s="60">
        <v>5592</v>
      </c>
      <c r="E107" s="60">
        <v>212417</v>
      </c>
      <c r="F107" s="61">
        <v>2.6325576578145816E-2</v>
      </c>
    </row>
    <row r="108" spans="1:6" outlineLevel="2" x14ac:dyDescent="0.3">
      <c r="A108" s="58" t="s">
        <v>304</v>
      </c>
      <c r="B108" s="59" t="s">
        <v>109</v>
      </c>
      <c r="C108" s="59" t="s">
        <v>110</v>
      </c>
      <c r="D108" s="60">
        <v>7665</v>
      </c>
      <c r="E108" s="60">
        <v>331443</v>
      </c>
      <c r="F108" s="61">
        <v>2.3126148387505544E-2</v>
      </c>
    </row>
    <row r="109" spans="1:6" outlineLevel="2" x14ac:dyDescent="0.3">
      <c r="A109" s="58" t="s">
        <v>304</v>
      </c>
      <c r="B109" s="59" t="s">
        <v>111</v>
      </c>
      <c r="C109" s="59" t="s">
        <v>112</v>
      </c>
      <c r="D109" s="60">
        <v>13874</v>
      </c>
      <c r="E109" s="60">
        <v>488213</v>
      </c>
      <c r="F109" s="61">
        <v>2.8417924143765119E-2</v>
      </c>
    </row>
    <row r="110" spans="1:6" outlineLevel="2" x14ac:dyDescent="0.3">
      <c r="A110" s="58" t="s">
        <v>304</v>
      </c>
      <c r="B110" s="59" t="s">
        <v>79</v>
      </c>
      <c r="C110" s="59" t="s">
        <v>80</v>
      </c>
      <c r="D110" s="60">
        <v>14137</v>
      </c>
      <c r="E110" s="60">
        <v>445886</v>
      </c>
      <c r="F110" s="61">
        <v>3.1705413491340838E-2</v>
      </c>
    </row>
    <row r="111" spans="1:6" outlineLevel="2" x14ac:dyDescent="0.3">
      <c r="A111" s="58" t="s">
        <v>304</v>
      </c>
      <c r="B111" s="59" t="s">
        <v>113</v>
      </c>
      <c r="C111" s="59" t="s">
        <v>114</v>
      </c>
      <c r="D111" s="60">
        <v>13836</v>
      </c>
      <c r="E111" s="60">
        <v>604336</v>
      </c>
      <c r="F111" s="61">
        <v>2.2894548727859999E-2</v>
      </c>
    </row>
    <row r="112" spans="1:6" outlineLevel="2" x14ac:dyDescent="0.3">
      <c r="A112" s="58" t="s">
        <v>304</v>
      </c>
      <c r="B112" s="59" t="s">
        <v>316</v>
      </c>
      <c r="C112" s="59" t="s">
        <v>317</v>
      </c>
      <c r="D112" s="60">
        <v>1018</v>
      </c>
      <c r="E112" s="60">
        <v>54399</v>
      </c>
      <c r="F112" s="61">
        <v>1.8713579293737018E-2</v>
      </c>
    </row>
    <row r="113" spans="1:6" outlineLevel="2" x14ac:dyDescent="0.3">
      <c r="A113" s="58" t="s">
        <v>304</v>
      </c>
      <c r="B113" s="59" t="s">
        <v>318</v>
      </c>
      <c r="C113" s="59" t="s">
        <v>319</v>
      </c>
      <c r="D113" s="60">
        <v>3052</v>
      </c>
      <c r="E113" s="60">
        <v>222588</v>
      </c>
      <c r="F113" s="61">
        <v>1.371143098459935E-2</v>
      </c>
    </row>
    <row r="114" spans="1:6" outlineLevel="2" x14ac:dyDescent="0.3">
      <c r="A114" s="58" t="s">
        <v>304</v>
      </c>
      <c r="B114" s="59" t="s">
        <v>117</v>
      </c>
      <c r="C114" s="59" t="s">
        <v>118</v>
      </c>
      <c r="D114" s="60">
        <v>133</v>
      </c>
      <c r="E114" s="60">
        <v>8034</v>
      </c>
      <c r="F114" s="61">
        <v>1.6554642768235001E-2</v>
      </c>
    </row>
    <row r="115" spans="1:6" outlineLevel="2" x14ac:dyDescent="0.3">
      <c r="A115" s="58" t="s">
        <v>304</v>
      </c>
      <c r="B115" s="59" t="s">
        <v>119</v>
      </c>
      <c r="C115" s="59" t="s">
        <v>120</v>
      </c>
      <c r="D115" s="60">
        <v>41366</v>
      </c>
      <c r="E115" s="60"/>
      <c r="F115" s="61"/>
    </row>
    <row r="116" spans="1:6" outlineLevel="2" x14ac:dyDescent="0.3">
      <c r="A116" s="58" t="s">
        <v>304</v>
      </c>
      <c r="B116" s="59" t="s">
        <v>363</v>
      </c>
      <c r="C116" t="s">
        <v>364</v>
      </c>
      <c r="D116" s="180">
        <v>3782</v>
      </c>
      <c r="E116" s="181"/>
      <c r="F116" s="179"/>
    </row>
    <row r="117" spans="1:6" s="52" customFormat="1" outlineLevel="1" x14ac:dyDescent="0.3">
      <c r="A117" s="77" t="s">
        <v>305</v>
      </c>
      <c r="B117" s="78"/>
      <c r="C117" s="78"/>
      <c r="D117" s="79">
        <f>SUBTOTAL(9,D95:D116)</f>
        <v>157681</v>
      </c>
      <c r="E117" s="79">
        <f>SUBTOTAL(9,E95:E116)</f>
        <v>4279394</v>
      </c>
      <c r="F117" s="80"/>
    </row>
  </sheetData>
  <autoFilter ref="A2:G116" xr:uid="{0A20CEA2-6F31-42AA-B084-817D89FCD239}"/>
  <mergeCells count="2">
    <mergeCell ref="A1:G1"/>
    <mergeCell ref="G2:N2"/>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C80D3-236B-4C5E-BC1F-C7467E0E06E5}">
  <dimension ref="A1:AB1620"/>
  <sheetViews>
    <sheetView zoomScale="80" zoomScaleNormal="80" workbookViewId="0">
      <selection sqref="A1:J1"/>
    </sheetView>
  </sheetViews>
  <sheetFormatPr defaultColWidth="8.88671875" defaultRowHeight="14.4" outlineLevelRow="2" x14ac:dyDescent="0.3"/>
  <cols>
    <col min="1" max="1" width="12.44140625" style="85" bestFit="1" customWidth="1"/>
    <col min="2" max="2" width="21.44140625" style="85" bestFit="1" customWidth="1"/>
    <col min="3" max="3" width="34.33203125" style="85" bestFit="1" customWidth="1"/>
    <col min="4" max="4" width="34.33203125" style="59" bestFit="1" customWidth="1"/>
    <col min="5" max="5" width="25" style="59" bestFit="1" customWidth="1"/>
    <col min="6" max="6" width="25" style="59" customWidth="1"/>
    <col min="7" max="7" width="58.5546875" style="59" customWidth="1"/>
    <col min="8" max="8" width="59.6640625" style="93" customWidth="1"/>
    <col min="9" max="9" width="59.6640625" style="178" customWidth="1"/>
    <col min="10" max="10" width="71.5546875" style="93" customWidth="1"/>
    <col min="11" max="11" width="71.5546875" style="178" customWidth="1"/>
    <col min="12" max="12" width="26.6640625" style="94" customWidth="1"/>
    <col min="13" max="13" width="26.6640625" style="164" customWidth="1"/>
    <col min="14" max="14" width="26.44140625" style="94" customWidth="1"/>
    <col min="15" max="15" width="26.44140625" style="164" customWidth="1"/>
    <col min="16" max="16" width="41.33203125" style="94" customWidth="1"/>
    <col min="17" max="17" width="41.33203125" style="164" customWidth="1"/>
    <col min="18" max="16384" width="8.88671875" style="59"/>
  </cols>
  <sheetData>
    <row r="1" spans="1:28" ht="217.95" customHeight="1" thickBot="1" x14ac:dyDescent="0.35">
      <c r="A1" s="196" t="s">
        <v>360</v>
      </c>
      <c r="B1" s="196"/>
      <c r="C1" s="196"/>
      <c r="D1" s="196"/>
      <c r="E1" s="196"/>
      <c r="F1" s="196"/>
      <c r="G1" s="196"/>
      <c r="H1" s="196"/>
      <c r="I1" s="196"/>
      <c r="J1" s="196"/>
      <c r="K1" s="173"/>
    </row>
    <row r="2" spans="1:28" s="72" customFormat="1" ht="72.599999999999994" thickBot="1" x14ac:dyDescent="0.35">
      <c r="A2" s="74" t="s">
        <v>74</v>
      </c>
      <c r="B2" s="71" t="s">
        <v>130</v>
      </c>
      <c r="C2" s="75" t="s">
        <v>129</v>
      </c>
      <c r="D2" s="75" t="s">
        <v>128</v>
      </c>
      <c r="E2" s="75" t="s">
        <v>127</v>
      </c>
      <c r="F2" s="75" t="s">
        <v>126</v>
      </c>
      <c r="G2" s="75" t="s">
        <v>125</v>
      </c>
      <c r="H2" s="81" t="s">
        <v>357</v>
      </c>
      <c r="I2" s="174" t="s">
        <v>358</v>
      </c>
      <c r="J2" s="81" t="s">
        <v>356</v>
      </c>
      <c r="K2" s="174" t="s">
        <v>359</v>
      </c>
      <c r="L2" s="82" t="s">
        <v>355</v>
      </c>
      <c r="M2" s="170" t="s">
        <v>354</v>
      </c>
      <c r="N2" s="163" t="s">
        <v>352</v>
      </c>
      <c r="O2" s="170" t="s">
        <v>353</v>
      </c>
      <c r="P2" s="157" t="s">
        <v>350</v>
      </c>
      <c r="Q2" s="165" t="s">
        <v>351</v>
      </c>
    </row>
    <row r="3" spans="1:28" outlineLevel="2" x14ac:dyDescent="0.3">
      <c r="A3" s="89" t="s">
        <v>229</v>
      </c>
      <c r="B3" s="110" t="s">
        <v>78</v>
      </c>
      <c r="C3" s="110" t="s">
        <v>78</v>
      </c>
      <c r="D3" s="49" t="s">
        <v>226</v>
      </c>
      <c r="E3" s="49" t="s">
        <v>225</v>
      </c>
      <c r="F3" s="49" t="s">
        <v>226</v>
      </c>
      <c r="G3" s="49" t="s">
        <v>225</v>
      </c>
      <c r="H3" s="90">
        <v>633</v>
      </c>
      <c r="I3" s="175">
        <v>640</v>
      </c>
      <c r="J3" s="90">
        <v>694</v>
      </c>
      <c r="K3" s="175">
        <v>712</v>
      </c>
      <c r="L3" s="91">
        <v>125.52000000000004</v>
      </c>
      <c r="M3" s="168">
        <v>130.24</v>
      </c>
      <c r="N3" s="91">
        <v>59560.35000000002</v>
      </c>
      <c r="O3" s="168">
        <v>62211.369999999995</v>
      </c>
      <c r="P3" s="158">
        <v>994.72588999999948</v>
      </c>
      <c r="Q3" s="166">
        <v>1023.5420799999999</v>
      </c>
      <c r="X3" s="154"/>
      <c r="Y3" s="154"/>
      <c r="Z3" s="154"/>
      <c r="AA3" s="154"/>
      <c r="AB3" s="154"/>
    </row>
    <row r="4" spans="1:28" outlineLevel="2" x14ac:dyDescent="0.3">
      <c r="A4" s="89" t="s">
        <v>229</v>
      </c>
      <c r="B4" s="110" t="s">
        <v>22</v>
      </c>
      <c r="C4" s="110" t="s">
        <v>133</v>
      </c>
      <c r="D4" s="49" t="s">
        <v>140</v>
      </c>
      <c r="E4" s="49" t="s">
        <v>182</v>
      </c>
      <c r="F4" s="49" t="s">
        <v>208</v>
      </c>
      <c r="G4" s="49" t="s">
        <v>211</v>
      </c>
      <c r="H4" s="90">
        <v>1848</v>
      </c>
      <c r="I4" s="175">
        <v>1848</v>
      </c>
      <c r="J4" s="90">
        <v>2093</v>
      </c>
      <c r="K4" s="175">
        <v>2087</v>
      </c>
      <c r="L4" s="91">
        <v>396.31999999999982</v>
      </c>
      <c r="M4" s="168">
        <v>391.5</v>
      </c>
      <c r="N4" s="91">
        <v>191177.13000000012</v>
      </c>
      <c r="O4" s="168">
        <v>189051.54</v>
      </c>
      <c r="P4" s="159">
        <v>3098.6828099999989</v>
      </c>
      <c r="Q4" s="166">
        <v>3068.8512900000001</v>
      </c>
      <c r="X4" s="154"/>
      <c r="Y4" s="154"/>
      <c r="Z4" s="154"/>
      <c r="AA4" s="154"/>
      <c r="AB4" s="154"/>
    </row>
    <row r="5" spans="1:28" outlineLevel="2" x14ac:dyDescent="0.3">
      <c r="A5" s="89" t="s">
        <v>229</v>
      </c>
      <c r="B5" s="110" t="s">
        <v>11</v>
      </c>
      <c r="C5" s="110" t="s">
        <v>131</v>
      </c>
      <c r="D5" s="49" t="s">
        <v>136</v>
      </c>
      <c r="E5" s="49" t="s">
        <v>136</v>
      </c>
      <c r="F5" s="49" t="s">
        <v>206</v>
      </c>
      <c r="G5" s="49" t="s">
        <v>209</v>
      </c>
      <c r="H5" s="90">
        <v>10091</v>
      </c>
      <c r="I5" s="175">
        <v>10119</v>
      </c>
      <c r="J5" s="90">
        <v>11625</v>
      </c>
      <c r="K5" s="175">
        <v>11648</v>
      </c>
      <c r="L5" s="91">
        <v>1859.5399999999941</v>
      </c>
      <c r="M5" s="168">
        <v>1866.03</v>
      </c>
      <c r="N5" s="91">
        <v>876800.32999999984</v>
      </c>
      <c r="O5" s="168">
        <v>880306.02</v>
      </c>
      <c r="P5" s="159">
        <v>13709.651809999992</v>
      </c>
      <c r="Q5" s="166">
        <v>13757.970160000001</v>
      </c>
      <c r="X5" s="154"/>
      <c r="Y5" s="154"/>
      <c r="Z5" s="154"/>
      <c r="AA5" s="154"/>
      <c r="AB5" s="154"/>
    </row>
    <row r="6" spans="1:28" outlineLevel="2" x14ac:dyDescent="0.3">
      <c r="A6" s="89" t="s">
        <v>229</v>
      </c>
      <c r="B6" s="110" t="s">
        <v>5</v>
      </c>
      <c r="C6" s="110" t="s">
        <v>131</v>
      </c>
      <c r="D6" s="49" t="s">
        <v>146</v>
      </c>
      <c r="E6" s="49" t="s">
        <v>188</v>
      </c>
      <c r="F6" s="49" t="s">
        <v>206</v>
      </c>
      <c r="G6" s="49" t="s">
        <v>209</v>
      </c>
      <c r="H6" s="90">
        <v>3908</v>
      </c>
      <c r="I6" s="175">
        <v>3875</v>
      </c>
      <c r="J6" s="90">
        <v>4683</v>
      </c>
      <c r="K6" s="175">
        <v>4650</v>
      </c>
      <c r="L6" s="91">
        <v>674.00999999999965</v>
      </c>
      <c r="M6" s="168">
        <v>669.72</v>
      </c>
      <c r="N6" s="91">
        <v>314963.74999999971</v>
      </c>
      <c r="O6" s="168">
        <v>312966.2</v>
      </c>
      <c r="P6" s="159">
        <v>4961.914590000003</v>
      </c>
      <c r="Q6" s="166">
        <v>4931.8042100000002</v>
      </c>
      <c r="X6" s="154"/>
      <c r="Y6" s="154"/>
      <c r="Z6" s="154"/>
      <c r="AA6" s="154"/>
      <c r="AB6" s="154"/>
    </row>
    <row r="7" spans="1:28" outlineLevel="2" x14ac:dyDescent="0.3">
      <c r="A7" s="89" t="s">
        <v>229</v>
      </c>
      <c r="B7" s="110" t="s">
        <v>3</v>
      </c>
      <c r="C7" s="110" t="s">
        <v>131</v>
      </c>
      <c r="D7" s="49" t="s">
        <v>167</v>
      </c>
      <c r="E7" s="49" t="s">
        <v>167</v>
      </c>
      <c r="F7" s="49" t="s">
        <v>206</v>
      </c>
      <c r="G7" s="49" t="s">
        <v>209</v>
      </c>
      <c r="H7" s="90">
        <v>4742</v>
      </c>
      <c r="I7" s="175">
        <v>4686</v>
      </c>
      <c r="J7" s="90">
        <v>5333</v>
      </c>
      <c r="K7" s="175">
        <v>5280</v>
      </c>
      <c r="L7" s="91">
        <v>945.31999999999778</v>
      </c>
      <c r="M7" s="168">
        <v>934.42</v>
      </c>
      <c r="N7" s="91">
        <v>444482.04999999993</v>
      </c>
      <c r="O7" s="168">
        <v>439431.52</v>
      </c>
      <c r="P7" s="159">
        <v>6888.7276000000056</v>
      </c>
      <c r="Q7" s="166">
        <v>6810.66057</v>
      </c>
      <c r="X7" s="154"/>
      <c r="Y7" s="154"/>
      <c r="Z7" s="154"/>
      <c r="AA7" s="154"/>
      <c r="AB7" s="154"/>
    </row>
    <row r="8" spans="1:28" outlineLevel="2" x14ac:dyDescent="0.3">
      <c r="A8" s="89" t="s">
        <v>229</v>
      </c>
      <c r="B8" s="110" t="s">
        <v>23</v>
      </c>
      <c r="C8" s="110" t="s">
        <v>131</v>
      </c>
      <c r="D8" s="49" t="s">
        <v>144</v>
      </c>
      <c r="E8" s="49" t="s">
        <v>186</v>
      </c>
      <c r="F8" s="49" t="s">
        <v>206</v>
      </c>
      <c r="G8" s="49" t="s">
        <v>209</v>
      </c>
      <c r="H8" s="90">
        <v>6867</v>
      </c>
      <c r="I8" s="175">
        <v>6894</v>
      </c>
      <c r="J8" s="90">
        <v>8213</v>
      </c>
      <c r="K8" s="175">
        <v>8253</v>
      </c>
      <c r="L8" s="91">
        <v>1187.1499999999974</v>
      </c>
      <c r="M8" s="168">
        <v>1189.3800000000001</v>
      </c>
      <c r="N8" s="91">
        <v>556279.2899999998</v>
      </c>
      <c r="O8" s="168">
        <v>557401.30000000005</v>
      </c>
      <c r="P8" s="159">
        <v>8719.8946400000041</v>
      </c>
      <c r="Q8" s="166">
        <v>8730.6971300000005</v>
      </c>
      <c r="X8" s="154"/>
      <c r="Y8" s="154"/>
      <c r="Z8" s="154"/>
      <c r="AA8" s="154"/>
      <c r="AB8" s="154"/>
    </row>
    <row r="9" spans="1:28" outlineLevel="2" x14ac:dyDescent="0.3">
      <c r="A9" s="89" t="s">
        <v>229</v>
      </c>
      <c r="B9" s="110" t="s">
        <v>16</v>
      </c>
      <c r="C9" s="110" t="s">
        <v>131</v>
      </c>
      <c r="D9" s="49" t="s">
        <v>145</v>
      </c>
      <c r="E9" s="49" t="s">
        <v>187</v>
      </c>
      <c r="F9" s="49" t="s">
        <v>206</v>
      </c>
      <c r="G9" s="49" t="s">
        <v>209</v>
      </c>
      <c r="H9" s="90">
        <v>5118</v>
      </c>
      <c r="I9" s="175">
        <v>5103</v>
      </c>
      <c r="J9" s="90">
        <v>6075</v>
      </c>
      <c r="K9" s="175">
        <v>6070</v>
      </c>
      <c r="L9" s="91">
        <v>985.78999999999894</v>
      </c>
      <c r="M9" s="168">
        <v>992.16</v>
      </c>
      <c r="N9" s="91">
        <v>462537.50999999978</v>
      </c>
      <c r="O9" s="168">
        <v>465171.82</v>
      </c>
      <c r="P9" s="159">
        <v>7257.032240000005</v>
      </c>
      <c r="Q9" s="166">
        <v>7286.9629199999999</v>
      </c>
      <c r="X9" s="154"/>
      <c r="Y9" s="154"/>
      <c r="Z9" s="154"/>
      <c r="AA9" s="154"/>
      <c r="AB9" s="154"/>
    </row>
    <row r="10" spans="1:28" outlineLevel="2" x14ac:dyDescent="0.3">
      <c r="A10" s="89" t="s">
        <v>229</v>
      </c>
      <c r="B10" s="110" t="s">
        <v>8</v>
      </c>
      <c r="C10" s="110" t="s">
        <v>131</v>
      </c>
      <c r="D10" s="49" t="s">
        <v>147</v>
      </c>
      <c r="E10" s="49" t="s">
        <v>147</v>
      </c>
      <c r="F10" s="49" t="s">
        <v>206</v>
      </c>
      <c r="G10" s="49" t="s">
        <v>209</v>
      </c>
      <c r="H10" s="90">
        <v>2292</v>
      </c>
      <c r="I10" s="175">
        <v>2360</v>
      </c>
      <c r="J10" s="90">
        <v>2736</v>
      </c>
      <c r="K10" s="175">
        <v>2806</v>
      </c>
      <c r="L10" s="91">
        <v>397.68</v>
      </c>
      <c r="M10" s="168">
        <v>409.02</v>
      </c>
      <c r="N10" s="91">
        <v>185305.45000000004</v>
      </c>
      <c r="O10" s="168">
        <v>190710.07</v>
      </c>
      <c r="P10" s="159">
        <v>2946.7809400000001</v>
      </c>
      <c r="Q10" s="166">
        <v>3036.3130299999998</v>
      </c>
      <c r="X10" s="154"/>
      <c r="Y10" s="154"/>
      <c r="Z10" s="154"/>
      <c r="AA10" s="154"/>
      <c r="AB10" s="154"/>
    </row>
    <row r="11" spans="1:28" outlineLevel="2" x14ac:dyDescent="0.3">
      <c r="A11" s="89" t="s">
        <v>229</v>
      </c>
      <c r="B11" s="110" t="s">
        <v>32</v>
      </c>
      <c r="C11" s="110" t="s">
        <v>133</v>
      </c>
      <c r="D11" s="49" t="s">
        <v>175</v>
      </c>
      <c r="E11" s="49" t="s">
        <v>205</v>
      </c>
      <c r="F11" s="49" t="s">
        <v>208</v>
      </c>
      <c r="G11" s="49" t="s">
        <v>211</v>
      </c>
      <c r="H11" s="90">
        <v>1755</v>
      </c>
      <c r="I11" s="175">
        <v>1760</v>
      </c>
      <c r="J11" s="90">
        <v>2058</v>
      </c>
      <c r="K11" s="175">
        <v>2065</v>
      </c>
      <c r="L11" s="91">
        <v>333.93</v>
      </c>
      <c r="M11" s="168">
        <v>334.82</v>
      </c>
      <c r="N11" s="91">
        <v>159746.1400000001</v>
      </c>
      <c r="O11" s="168">
        <v>159830.31</v>
      </c>
      <c r="P11" s="159">
        <v>2535.08223</v>
      </c>
      <c r="Q11" s="166">
        <v>2536.8829500000002</v>
      </c>
      <c r="X11" s="154"/>
      <c r="Y11" s="154"/>
      <c r="Z11" s="154"/>
      <c r="AA11" s="154"/>
      <c r="AB11" s="154"/>
    </row>
    <row r="12" spans="1:28" outlineLevel="2" x14ac:dyDescent="0.3">
      <c r="A12" s="89" t="s">
        <v>229</v>
      </c>
      <c r="B12" s="110" t="s">
        <v>6</v>
      </c>
      <c r="C12" s="110" t="s">
        <v>131</v>
      </c>
      <c r="D12" s="49" t="s">
        <v>141</v>
      </c>
      <c r="E12" s="49" t="s">
        <v>183</v>
      </c>
      <c r="F12" s="49" t="s">
        <v>206</v>
      </c>
      <c r="G12" s="49" t="s">
        <v>209</v>
      </c>
      <c r="H12" s="90">
        <v>8443</v>
      </c>
      <c r="I12" s="175">
        <v>8458</v>
      </c>
      <c r="J12" s="90">
        <v>10202</v>
      </c>
      <c r="K12" s="175">
        <v>10222</v>
      </c>
      <c r="L12" s="91">
        <v>1646.0099999999975</v>
      </c>
      <c r="M12" s="168">
        <v>1649</v>
      </c>
      <c r="N12" s="91">
        <v>775068.93</v>
      </c>
      <c r="O12" s="168">
        <v>776021.91</v>
      </c>
      <c r="P12" s="159">
        <v>12468.187959999988</v>
      </c>
      <c r="Q12" s="166">
        <v>12486.63385</v>
      </c>
      <c r="X12" s="154"/>
      <c r="Y12" s="154"/>
      <c r="Z12" s="154"/>
      <c r="AA12" s="154"/>
      <c r="AB12" s="154"/>
    </row>
    <row r="13" spans="1:28" outlineLevel="2" x14ac:dyDescent="0.3">
      <c r="A13" s="89" t="s">
        <v>229</v>
      </c>
      <c r="B13" s="110" t="s">
        <v>9</v>
      </c>
      <c r="C13" s="110" t="s">
        <v>131</v>
      </c>
      <c r="D13" s="49" t="s">
        <v>149</v>
      </c>
      <c r="E13" s="49" t="s">
        <v>190</v>
      </c>
      <c r="F13" s="49" t="s">
        <v>206</v>
      </c>
      <c r="G13" s="49" t="s">
        <v>209</v>
      </c>
      <c r="H13" s="90">
        <v>6347</v>
      </c>
      <c r="I13" s="175">
        <v>6357</v>
      </c>
      <c r="J13" s="90">
        <v>7518</v>
      </c>
      <c r="K13" s="175">
        <v>7510</v>
      </c>
      <c r="L13" s="91">
        <v>1038.1699999999973</v>
      </c>
      <c r="M13" s="168">
        <v>1035.1500000000001</v>
      </c>
      <c r="N13" s="91">
        <v>489561.14999999991</v>
      </c>
      <c r="O13" s="168">
        <v>488332.26</v>
      </c>
      <c r="P13" s="159">
        <v>7501.8176999999978</v>
      </c>
      <c r="Q13" s="166">
        <v>7493.8729800000001</v>
      </c>
      <c r="X13" s="154"/>
      <c r="Y13" s="154"/>
      <c r="Z13" s="154"/>
      <c r="AA13" s="154"/>
      <c r="AB13" s="154"/>
    </row>
    <row r="14" spans="1:28" outlineLevel="2" x14ac:dyDescent="0.3">
      <c r="A14" s="89" t="s">
        <v>229</v>
      </c>
      <c r="B14" s="110" t="s">
        <v>2</v>
      </c>
      <c r="C14" s="110" t="s">
        <v>131</v>
      </c>
      <c r="D14" s="49" t="s">
        <v>139</v>
      </c>
      <c r="E14" s="49" t="s">
        <v>181</v>
      </c>
      <c r="F14" s="49" t="s">
        <v>206</v>
      </c>
      <c r="G14" s="49" t="s">
        <v>209</v>
      </c>
      <c r="H14" s="90">
        <v>8649</v>
      </c>
      <c r="I14" s="175">
        <v>8611</v>
      </c>
      <c r="J14" s="90">
        <v>9984</v>
      </c>
      <c r="K14" s="175">
        <v>9935</v>
      </c>
      <c r="L14" s="91">
        <v>1662.6399999999965</v>
      </c>
      <c r="M14" s="168">
        <v>1656.41</v>
      </c>
      <c r="N14" s="91">
        <v>792423.25000000047</v>
      </c>
      <c r="O14" s="168">
        <v>789117.12</v>
      </c>
      <c r="P14" s="159">
        <v>12456.673319999996</v>
      </c>
      <c r="Q14" s="166">
        <v>12406.281929999999</v>
      </c>
      <c r="X14" s="154"/>
      <c r="Y14" s="154"/>
      <c r="Z14" s="154"/>
      <c r="AA14" s="154"/>
      <c r="AB14" s="154"/>
    </row>
    <row r="15" spans="1:28" outlineLevel="2" x14ac:dyDescent="0.3">
      <c r="A15" s="89" t="s">
        <v>229</v>
      </c>
      <c r="B15" s="110" t="s">
        <v>0</v>
      </c>
      <c r="C15" s="110" t="s">
        <v>131</v>
      </c>
      <c r="D15" s="49" t="s">
        <v>168</v>
      </c>
      <c r="E15" s="49" t="s">
        <v>202</v>
      </c>
      <c r="F15" s="49" t="s">
        <v>206</v>
      </c>
      <c r="G15" s="49" t="s">
        <v>209</v>
      </c>
      <c r="H15" s="90">
        <v>3989</v>
      </c>
      <c r="I15" s="175">
        <v>4024</v>
      </c>
      <c r="J15" s="90">
        <v>4584</v>
      </c>
      <c r="K15" s="175">
        <v>4608</v>
      </c>
      <c r="L15" s="91">
        <v>757.58999999999958</v>
      </c>
      <c r="M15" s="168">
        <v>764.54</v>
      </c>
      <c r="N15" s="91">
        <v>358660.29999999987</v>
      </c>
      <c r="O15" s="168">
        <v>361844.49</v>
      </c>
      <c r="P15" s="159">
        <v>5509.8027400000001</v>
      </c>
      <c r="Q15" s="166">
        <v>5556.4682700000003</v>
      </c>
      <c r="X15" s="154"/>
      <c r="Y15" s="154"/>
      <c r="Z15" s="154"/>
      <c r="AA15" s="154"/>
      <c r="AB15" s="154"/>
    </row>
    <row r="16" spans="1:28" outlineLevel="2" x14ac:dyDescent="0.3">
      <c r="A16" s="89" t="s">
        <v>229</v>
      </c>
      <c r="B16" s="110" t="s">
        <v>13</v>
      </c>
      <c r="C16" s="110" t="s">
        <v>131</v>
      </c>
      <c r="D16" s="49" t="s">
        <v>134</v>
      </c>
      <c r="E16" s="49" t="s">
        <v>177</v>
      </c>
      <c r="F16" s="49" t="s">
        <v>206</v>
      </c>
      <c r="G16" s="49" t="s">
        <v>209</v>
      </c>
      <c r="H16" s="90">
        <v>18435</v>
      </c>
      <c r="I16" s="175">
        <v>18423</v>
      </c>
      <c r="J16" s="90">
        <v>21599</v>
      </c>
      <c r="K16" s="175">
        <v>21601</v>
      </c>
      <c r="L16" s="91">
        <v>3386.5500000000029</v>
      </c>
      <c r="M16" s="168">
        <v>3385.78</v>
      </c>
      <c r="N16" s="91">
        <v>1623713.0600000008</v>
      </c>
      <c r="O16" s="168">
        <v>1623240.34</v>
      </c>
      <c r="P16" s="159">
        <v>25488.664180000033</v>
      </c>
      <c r="Q16" s="166">
        <v>25496.080399999999</v>
      </c>
      <c r="X16" s="154"/>
      <c r="Y16" s="154"/>
      <c r="Z16" s="154"/>
      <c r="AA16" s="154"/>
      <c r="AB16" s="154"/>
    </row>
    <row r="17" spans="1:28" outlineLevel="2" x14ac:dyDescent="0.3">
      <c r="A17" s="89" t="s">
        <v>229</v>
      </c>
      <c r="B17" s="110" t="s">
        <v>18</v>
      </c>
      <c r="C17" s="110" t="s">
        <v>131</v>
      </c>
      <c r="D17" s="49" t="s">
        <v>150</v>
      </c>
      <c r="E17" s="49" t="s">
        <v>191</v>
      </c>
      <c r="F17" s="49" t="s">
        <v>206</v>
      </c>
      <c r="G17" s="49" t="s">
        <v>209</v>
      </c>
      <c r="H17" s="90">
        <v>4534</v>
      </c>
      <c r="I17" s="175">
        <v>4533</v>
      </c>
      <c r="J17" s="90">
        <v>5269</v>
      </c>
      <c r="K17" s="175">
        <v>5278</v>
      </c>
      <c r="L17" s="91">
        <v>827.93999999999869</v>
      </c>
      <c r="M17" s="168">
        <v>829.93</v>
      </c>
      <c r="N17" s="91">
        <v>388838.14000000007</v>
      </c>
      <c r="O17" s="168">
        <v>389683.77</v>
      </c>
      <c r="P17" s="159">
        <v>6177.6989700000004</v>
      </c>
      <c r="Q17" s="166">
        <v>6194.3626000000004</v>
      </c>
      <c r="X17" s="154"/>
      <c r="Y17" s="154"/>
      <c r="Z17" s="154"/>
      <c r="AA17" s="154"/>
      <c r="AB17" s="154"/>
    </row>
    <row r="18" spans="1:28" outlineLevel="2" x14ac:dyDescent="0.3">
      <c r="A18" s="89" t="s">
        <v>229</v>
      </c>
      <c r="B18" s="110" t="s">
        <v>27</v>
      </c>
      <c r="C18" s="110" t="s">
        <v>131</v>
      </c>
      <c r="D18" s="49" t="s">
        <v>154</v>
      </c>
      <c r="E18" s="49" t="s">
        <v>194</v>
      </c>
      <c r="F18" s="49" t="s">
        <v>206</v>
      </c>
      <c r="G18" s="49" t="s">
        <v>209</v>
      </c>
      <c r="H18" s="90">
        <v>4830</v>
      </c>
      <c r="I18" s="175">
        <v>4861</v>
      </c>
      <c r="J18" s="90">
        <v>5571</v>
      </c>
      <c r="K18" s="175">
        <v>5604</v>
      </c>
      <c r="L18" s="91">
        <v>882.33999999999833</v>
      </c>
      <c r="M18" s="168">
        <v>887.5</v>
      </c>
      <c r="N18" s="91">
        <v>420486.18</v>
      </c>
      <c r="O18" s="168">
        <v>423107.88</v>
      </c>
      <c r="P18" s="159">
        <v>6723.2648200000012</v>
      </c>
      <c r="Q18" s="166">
        <v>6768.3366299999998</v>
      </c>
      <c r="X18" s="154"/>
      <c r="Y18" s="154"/>
      <c r="Z18" s="154"/>
      <c r="AA18" s="154"/>
      <c r="AB18" s="154"/>
    </row>
    <row r="19" spans="1:28" outlineLevel="2" x14ac:dyDescent="0.3">
      <c r="A19" s="89" t="s">
        <v>229</v>
      </c>
      <c r="B19" s="110" t="s">
        <v>15</v>
      </c>
      <c r="C19" s="110" t="s">
        <v>131</v>
      </c>
      <c r="D19" s="49" t="s">
        <v>135</v>
      </c>
      <c r="E19" s="49" t="s">
        <v>178</v>
      </c>
      <c r="F19" s="49" t="s">
        <v>206</v>
      </c>
      <c r="G19" s="49" t="s">
        <v>209</v>
      </c>
      <c r="H19" s="90">
        <v>7526</v>
      </c>
      <c r="I19" s="175">
        <v>7581</v>
      </c>
      <c r="J19" s="90">
        <v>8726</v>
      </c>
      <c r="K19" s="175">
        <v>8790</v>
      </c>
      <c r="L19" s="91">
        <v>1392.5199999999975</v>
      </c>
      <c r="M19" s="168">
        <v>1401.87</v>
      </c>
      <c r="N19" s="91">
        <v>662528.55999999982</v>
      </c>
      <c r="O19" s="168">
        <v>667046.25</v>
      </c>
      <c r="P19" s="159">
        <v>10333.453710000005</v>
      </c>
      <c r="Q19" s="166">
        <v>10408.995800000001</v>
      </c>
      <c r="X19" s="154"/>
      <c r="Y19" s="154"/>
      <c r="Z19" s="154"/>
      <c r="AA19" s="154"/>
      <c r="AB19" s="154"/>
    </row>
    <row r="20" spans="1:28" outlineLevel="2" x14ac:dyDescent="0.3">
      <c r="A20" s="89" t="s">
        <v>229</v>
      </c>
      <c r="B20" s="110" t="s">
        <v>10</v>
      </c>
      <c r="C20" s="110" t="s">
        <v>131</v>
      </c>
      <c r="D20" s="49" t="s">
        <v>138</v>
      </c>
      <c r="E20" s="49" t="s">
        <v>180</v>
      </c>
      <c r="F20" s="49" t="s">
        <v>206</v>
      </c>
      <c r="G20" s="49" t="s">
        <v>209</v>
      </c>
      <c r="H20" s="90">
        <v>8221</v>
      </c>
      <c r="I20" s="175">
        <v>8100</v>
      </c>
      <c r="J20" s="90">
        <v>9435</v>
      </c>
      <c r="K20" s="175">
        <v>9288</v>
      </c>
      <c r="L20" s="91">
        <v>1492.4399999999957</v>
      </c>
      <c r="M20" s="168">
        <v>1477.52</v>
      </c>
      <c r="N20" s="91">
        <v>710383.13999999908</v>
      </c>
      <c r="O20" s="168">
        <v>703090.17</v>
      </c>
      <c r="P20" s="159">
        <v>11117.990899999995</v>
      </c>
      <c r="Q20" s="166">
        <v>10997.893169999999</v>
      </c>
      <c r="X20" s="154"/>
      <c r="Y20" s="154"/>
      <c r="Z20" s="154"/>
      <c r="AA20" s="154"/>
      <c r="AB20" s="154"/>
    </row>
    <row r="21" spans="1:28" outlineLevel="2" x14ac:dyDescent="0.3">
      <c r="A21" s="89" t="s">
        <v>229</v>
      </c>
      <c r="B21" s="110" t="s">
        <v>4</v>
      </c>
      <c r="C21" s="110" t="s">
        <v>131</v>
      </c>
      <c r="D21" s="49" t="s">
        <v>152</v>
      </c>
      <c r="E21" s="49" t="s">
        <v>192</v>
      </c>
      <c r="F21" s="49" t="s">
        <v>206</v>
      </c>
      <c r="G21" s="49" t="s">
        <v>209</v>
      </c>
      <c r="H21" s="90">
        <v>11143</v>
      </c>
      <c r="I21" s="175">
        <v>11172</v>
      </c>
      <c r="J21" s="90">
        <v>13254</v>
      </c>
      <c r="K21" s="175">
        <v>13271</v>
      </c>
      <c r="L21" s="91">
        <v>1979.7799999999943</v>
      </c>
      <c r="M21" s="168">
        <v>1969.4</v>
      </c>
      <c r="N21" s="91">
        <v>937739.96</v>
      </c>
      <c r="O21" s="168">
        <v>932841.26</v>
      </c>
      <c r="P21" s="159">
        <v>14790.504550000021</v>
      </c>
      <c r="Q21" s="166">
        <v>14708.07965</v>
      </c>
      <c r="X21" s="154"/>
      <c r="Y21" s="154"/>
      <c r="Z21" s="154"/>
      <c r="AA21" s="154"/>
      <c r="AB21" s="154"/>
    </row>
    <row r="22" spans="1:28" outlineLevel="2" x14ac:dyDescent="0.3">
      <c r="A22" s="89" t="s">
        <v>229</v>
      </c>
      <c r="B22" s="110" t="s">
        <v>19</v>
      </c>
      <c r="C22" s="110" t="s">
        <v>132</v>
      </c>
      <c r="D22" s="49" t="s">
        <v>137</v>
      </c>
      <c r="E22" s="49" t="s">
        <v>179</v>
      </c>
      <c r="F22" s="49" t="s">
        <v>207</v>
      </c>
      <c r="G22" s="49" t="s">
        <v>210</v>
      </c>
      <c r="H22" s="90">
        <v>4483</v>
      </c>
      <c r="I22" s="175">
        <v>4378</v>
      </c>
      <c r="J22" s="90">
        <v>5023</v>
      </c>
      <c r="K22" s="175">
        <v>4903</v>
      </c>
      <c r="L22" s="91">
        <v>967.3499999999998</v>
      </c>
      <c r="M22" s="168">
        <v>945.52</v>
      </c>
      <c r="N22" s="91">
        <v>468250.27999999985</v>
      </c>
      <c r="O22" s="168">
        <v>457513.53</v>
      </c>
      <c r="P22" s="159">
        <v>7290.0101600000035</v>
      </c>
      <c r="Q22" s="166">
        <v>7113.3012699999999</v>
      </c>
      <c r="X22" s="154"/>
      <c r="Y22" s="154"/>
      <c r="Z22" s="154"/>
      <c r="AA22" s="154"/>
      <c r="AB22" s="154"/>
    </row>
    <row r="23" spans="1:28" outlineLevel="2" x14ac:dyDescent="0.3">
      <c r="A23" s="89" t="s">
        <v>229</v>
      </c>
      <c r="B23" s="110" t="s">
        <v>12</v>
      </c>
      <c r="C23" s="110" t="s">
        <v>131</v>
      </c>
      <c r="D23" s="49" t="s">
        <v>153</v>
      </c>
      <c r="E23" s="49" t="s">
        <v>193</v>
      </c>
      <c r="F23" s="49" t="s">
        <v>206</v>
      </c>
      <c r="G23" s="49" t="s">
        <v>209</v>
      </c>
      <c r="H23" s="90">
        <v>2424</v>
      </c>
      <c r="I23" s="175">
        <v>2395</v>
      </c>
      <c r="J23" s="90">
        <v>2920</v>
      </c>
      <c r="K23" s="175">
        <v>2881</v>
      </c>
      <c r="L23" s="91">
        <v>413.11000000000007</v>
      </c>
      <c r="M23" s="168">
        <v>409.81</v>
      </c>
      <c r="N23" s="91">
        <v>194073.72</v>
      </c>
      <c r="O23" s="168">
        <v>192753.6</v>
      </c>
      <c r="P23" s="159">
        <v>3026.0496599999983</v>
      </c>
      <c r="Q23" s="166">
        <v>3010.6347000000001</v>
      </c>
      <c r="X23" s="154"/>
      <c r="Y23" s="154"/>
      <c r="Z23" s="154"/>
      <c r="AA23" s="154"/>
      <c r="AB23" s="154"/>
    </row>
    <row r="24" spans="1:28" outlineLevel="2" x14ac:dyDescent="0.3">
      <c r="A24" s="89" t="s">
        <v>229</v>
      </c>
      <c r="B24" s="110" t="s">
        <v>38</v>
      </c>
      <c r="C24" s="110" t="s">
        <v>133</v>
      </c>
      <c r="D24" s="49" t="s">
        <v>162</v>
      </c>
      <c r="E24" s="49" t="s">
        <v>199</v>
      </c>
      <c r="F24" s="49" t="s">
        <v>208</v>
      </c>
      <c r="G24" s="49" t="s">
        <v>211</v>
      </c>
      <c r="H24" s="90">
        <v>673</v>
      </c>
      <c r="I24" s="175">
        <v>673</v>
      </c>
      <c r="J24" s="90">
        <v>755</v>
      </c>
      <c r="K24" s="175">
        <v>758</v>
      </c>
      <c r="L24" s="91">
        <v>127.04</v>
      </c>
      <c r="M24" s="168">
        <v>129.75</v>
      </c>
      <c r="N24" s="91">
        <v>61285.880000000034</v>
      </c>
      <c r="O24" s="168">
        <v>62353.83</v>
      </c>
      <c r="P24" s="159">
        <v>995.57851999999946</v>
      </c>
      <c r="Q24" s="166">
        <v>1004.49344</v>
      </c>
      <c r="X24" s="154"/>
      <c r="Y24" s="154"/>
      <c r="Z24" s="154"/>
      <c r="AA24" s="154"/>
      <c r="AB24" s="154"/>
    </row>
    <row r="25" spans="1:28" outlineLevel="2" x14ac:dyDescent="0.3">
      <c r="A25" s="89" t="s">
        <v>229</v>
      </c>
      <c r="B25" s="110" t="s">
        <v>1</v>
      </c>
      <c r="C25" s="110" t="s">
        <v>131</v>
      </c>
      <c r="D25" s="49" t="s">
        <v>166</v>
      </c>
      <c r="E25" s="49" t="s">
        <v>166</v>
      </c>
      <c r="F25" s="49" t="s">
        <v>206</v>
      </c>
      <c r="G25" s="49" t="s">
        <v>209</v>
      </c>
      <c r="H25" s="90">
        <v>9451</v>
      </c>
      <c r="I25" s="175">
        <v>9534</v>
      </c>
      <c r="J25" s="90">
        <v>10964</v>
      </c>
      <c r="K25" s="175">
        <v>11071</v>
      </c>
      <c r="L25" s="91">
        <v>1946.7299999999946</v>
      </c>
      <c r="M25" s="168">
        <v>1959.38</v>
      </c>
      <c r="N25" s="91">
        <v>926888.84000000043</v>
      </c>
      <c r="O25" s="168">
        <v>933173.53</v>
      </c>
      <c r="P25" s="159">
        <v>14440.648620000018</v>
      </c>
      <c r="Q25" s="166">
        <v>14529.963309999999</v>
      </c>
      <c r="X25" s="154"/>
      <c r="Y25" s="154"/>
      <c r="Z25" s="154"/>
      <c r="AA25" s="154"/>
      <c r="AB25" s="154"/>
    </row>
    <row r="26" spans="1:28" outlineLevel="2" x14ac:dyDescent="0.3">
      <c r="A26" s="89" t="s">
        <v>229</v>
      </c>
      <c r="B26" s="110" t="s">
        <v>34</v>
      </c>
      <c r="C26" s="110" t="s">
        <v>133</v>
      </c>
      <c r="D26" s="49" t="s">
        <v>156</v>
      </c>
      <c r="E26" s="49" t="s">
        <v>156</v>
      </c>
      <c r="F26" s="49" t="s">
        <v>208</v>
      </c>
      <c r="G26" s="49" t="s">
        <v>211</v>
      </c>
      <c r="H26" s="90">
        <v>1501</v>
      </c>
      <c r="I26" s="175">
        <v>1494</v>
      </c>
      <c r="J26" s="90">
        <v>1665</v>
      </c>
      <c r="K26" s="175">
        <v>1659</v>
      </c>
      <c r="L26" s="91">
        <v>284.01000000000028</v>
      </c>
      <c r="M26" s="168">
        <v>283.38</v>
      </c>
      <c r="N26" s="91">
        <v>136997.06999999995</v>
      </c>
      <c r="O26" s="168">
        <v>136629.39000000001</v>
      </c>
      <c r="P26" s="159">
        <v>2194.7041199999999</v>
      </c>
      <c r="Q26" s="166">
        <v>2191.30125</v>
      </c>
      <c r="X26" s="154"/>
      <c r="Y26" s="154"/>
      <c r="Z26" s="154"/>
      <c r="AA26" s="154"/>
      <c r="AB26" s="154"/>
    </row>
    <row r="27" spans="1:28" outlineLevel="2" x14ac:dyDescent="0.3">
      <c r="A27" s="89" t="s">
        <v>229</v>
      </c>
      <c r="B27" s="110" t="s">
        <v>31</v>
      </c>
      <c r="C27" s="110" t="s">
        <v>133</v>
      </c>
      <c r="D27" s="49" t="s">
        <v>176</v>
      </c>
      <c r="E27" s="49" t="s">
        <v>176</v>
      </c>
      <c r="F27" s="49" t="s">
        <v>208</v>
      </c>
      <c r="G27" s="49" t="s">
        <v>211</v>
      </c>
      <c r="H27" s="90">
        <v>334</v>
      </c>
      <c r="I27" s="175">
        <v>339</v>
      </c>
      <c r="J27" s="90">
        <v>366</v>
      </c>
      <c r="K27" s="175">
        <v>369</v>
      </c>
      <c r="L27" s="91">
        <v>62.040000000000006</v>
      </c>
      <c r="M27" s="168">
        <v>61.27</v>
      </c>
      <c r="N27" s="91">
        <v>29479.309999999998</v>
      </c>
      <c r="O27" s="168">
        <v>29137.59</v>
      </c>
      <c r="P27" s="159">
        <v>460.1809300000001</v>
      </c>
      <c r="Q27" s="166">
        <v>456.41444000000001</v>
      </c>
      <c r="X27" s="154"/>
      <c r="Y27" s="154"/>
      <c r="Z27" s="154"/>
      <c r="AA27" s="154"/>
      <c r="AB27" s="154"/>
    </row>
    <row r="28" spans="1:28" outlineLevel="2" x14ac:dyDescent="0.3">
      <c r="A28" s="89" t="s">
        <v>229</v>
      </c>
      <c r="B28" s="110" t="s">
        <v>20</v>
      </c>
      <c r="C28" s="110" t="s">
        <v>133</v>
      </c>
      <c r="D28" s="49" t="s">
        <v>164</v>
      </c>
      <c r="E28" s="49" t="s">
        <v>164</v>
      </c>
      <c r="F28" s="49" t="s">
        <v>208</v>
      </c>
      <c r="G28" s="49" t="s">
        <v>211</v>
      </c>
      <c r="H28" s="90">
        <v>2360</v>
      </c>
      <c r="I28" s="175">
        <v>2354</v>
      </c>
      <c r="J28" s="90">
        <v>2611</v>
      </c>
      <c r="K28" s="175">
        <v>2601</v>
      </c>
      <c r="L28" s="91">
        <v>439.35999999999996</v>
      </c>
      <c r="M28" s="168">
        <v>439.14</v>
      </c>
      <c r="N28" s="91">
        <v>209466.21000000005</v>
      </c>
      <c r="O28" s="168">
        <v>209241.67</v>
      </c>
      <c r="P28" s="159">
        <v>3426.391950000007</v>
      </c>
      <c r="Q28" s="166">
        <v>3425.12248</v>
      </c>
      <c r="X28" s="154"/>
      <c r="Y28" s="154"/>
      <c r="Z28" s="154"/>
      <c r="AA28" s="154"/>
      <c r="AB28" s="154"/>
    </row>
    <row r="29" spans="1:28" outlineLevel="2" x14ac:dyDescent="0.3">
      <c r="A29" s="89" t="s">
        <v>229</v>
      </c>
      <c r="B29" s="110" t="s">
        <v>21</v>
      </c>
      <c r="C29" s="110" t="s">
        <v>133</v>
      </c>
      <c r="D29" s="49" t="s">
        <v>163</v>
      </c>
      <c r="E29" s="49" t="s">
        <v>200</v>
      </c>
      <c r="F29" s="49" t="s">
        <v>208</v>
      </c>
      <c r="G29" s="49" t="s">
        <v>211</v>
      </c>
      <c r="H29" s="90">
        <v>3727</v>
      </c>
      <c r="I29" s="175">
        <v>3716</v>
      </c>
      <c r="J29" s="90">
        <v>4252</v>
      </c>
      <c r="K29" s="175">
        <v>4241</v>
      </c>
      <c r="L29" s="91">
        <v>699.89999999999873</v>
      </c>
      <c r="M29" s="168">
        <v>694.17</v>
      </c>
      <c r="N29" s="91">
        <v>337856.47999999986</v>
      </c>
      <c r="O29" s="168">
        <v>335309.78999999998</v>
      </c>
      <c r="P29" s="159">
        <v>5310.6394699999964</v>
      </c>
      <c r="Q29" s="166">
        <v>5276.6735200000003</v>
      </c>
      <c r="X29" s="154"/>
      <c r="Y29" s="154"/>
      <c r="Z29" s="154"/>
      <c r="AA29" s="154"/>
      <c r="AB29" s="154"/>
    </row>
    <row r="30" spans="1:28" outlineLevel="2" x14ac:dyDescent="0.3">
      <c r="A30" s="89" t="s">
        <v>229</v>
      </c>
      <c r="B30" s="110" t="s">
        <v>37</v>
      </c>
      <c r="C30" s="110" t="s">
        <v>133</v>
      </c>
      <c r="D30" s="49" t="s">
        <v>161</v>
      </c>
      <c r="E30" s="49" t="s">
        <v>161</v>
      </c>
      <c r="F30" s="49" t="s">
        <v>208</v>
      </c>
      <c r="G30" s="49" t="s">
        <v>211</v>
      </c>
      <c r="H30" s="90">
        <v>488</v>
      </c>
      <c r="I30" s="175">
        <v>479</v>
      </c>
      <c r="J30" s="90">
        <v>540</v>
      </c>
      <c r="K30" s="175">
        <v>528</v>
      </c>
      <c r="L30" s="91">
        <v>91.619999999999976</v>
      </c>
      <c r="M30" s="168">
        <v>90.77</v>
      </c>
      <c r="N30" s="91">
        <v>44754.890000000007</v>
      </c>
      <c r="O30" s="168">
        <v>44369.56</v>
      </c>
      <c r="P30" s="159">
        <v>680.61034999999947</v>
      </c>
      <c r="Q30" s="166">
        <v>676.93733999999995</v>
      </c>
      <c r="X30" s="154"/>
      <c r="Y30" s="154"/>
      <c r="Z30" s="154"/>
      <c r="AA30" s="154"/>
      <c r="AB30" s="154"/>
    </row>
    <row r="31" spans="1:28" outlineLevel="2" x14ac:dyDescent="0.3">
      <c r="A31" s="89" t="s">
        <v>229</v>
      </c>
      <c r="B31" s="110" t="s">
        <v>7</v>
      </c>
      <c r="C31" s="110" t="s">
        <v>131</v>
      </c>
      <c r="D31" s="49" t="s">
        <v>151</v>
      </c>
      <c r="E31" s="49" t="s">
        <v>151</v>
      </c>
      <c r="F31" s="49" t="s">
        <v>206</v>
      </c>
      <c r="G31" s="49" t="s">
        <v>209</v>
      </c>
      <c r="H31" s="90">
        <v>2003</v>
      </c>
      <c r="I31" s="175">
        <v>2014</v>
      </c>
      <c r="J31" s="90">
        <v>2338</v>
      </c>
      <c r="K31" s="175">
        <v>2359</v>
      </c>
      <c r="L31" s="91">
        <v>387.73999999999978</v>
      </c>
      <c r="M31" s="168">
        <v>390.83</v>
      </c>
      <c r="N31" s="91">
        <v>181162.00999999995</v>
      </c>
      <c r="O31" s="168">
        <v>182807.11</v>
      </c>
      <c r="P31" s="159">
        <v>2910.9995599999988</v>
      </c>
      <c r="Q31" s="166">
        <v>2936.8118399999998</v>
      </c>
      <c r="X31" s="154"/>
      <c r="Y31" s="154"/>
      <c r="Z31" s="154"/>
      <c r="AA31" s="154"/>
      <c r="AB31" s="154"/>
    </row>
    <row r="32" spans="1:28" outlineLevel="2" x14ac:dyDescent="0.3">
      <c r="A32" s="89" t="s">
        <v>229</v>
      </c>
      <c r="B32" s="110" t="s">
        <v>17</v>
      </c>
      <c r="C32" s="110" t="s">
        <v>131</v>
      </c>
      <c r="D32" s="49" t="s">
        <v>148</v>
      </c>
      <c r="E32" s="49" t="s">
        <v>189</v>
      </c>
      <c r="F32" s="49" t="s">
        <v>206</v>
      </c>
      <c r="G32" s="49" t="s">
        <v>209</v>
      </c>
      <c r="H32" s="90">
        <v>1744</v>
      </c>
      <c r="I32" s="175">
        <v>1750</v>
      </c>
      <c r="J32" s="90">
        <v>2022</v>
      </c>
      <c r="K32" s="175">
        <v>2026</v>
      </c>
      <c r="L32" s="91">
        <v>327.82999999999993</v>
      </c>
      <c r="M32" s="168">
        <v>331.16</v>
      </c>
      <c r="N32" s="91">
        <v>153059.6099999999</v>
      </c>
      <c r="O32" s="168">
        <v>154833.10999999999</v>
      </c>
      <c r="P32" s="159">
        <v>2406.5770400000015</v>
      </c>
      <c r="Q32" s="166">
        <v>2436.81378</v>
      </c>
      <c r="X32" s="154"/>
      <c r="Y32" s="154"/>
      <c r="Z32" s="154"/>
      <c r="AA32" s="154"/>
      <c r="AB32" s="154"/>
    </row>
    <row r="33" spans="1:28" outlineLevel="2" x14ac:dyDescent="0.3">
      <c r="A33" s="89" t="s">
        <v>229</v>
      </c>
      <c r="B33" s="110" t="s">
        <v>26</v>
      </c>
      <c r="C33" s="110" t="s">
        <v>131</v>
      </c>
      <c r="D33" s="49" t="s">
        <v>143</v>
      </c>
      <c r="E33" s="49" t="s">
        <v>185</v>
      </c>
      <c r="F33" s="49" t="s">
        <v>206</v>
      </c>
      <c r="G33" s="49" t="s">
        <v>209</v>
      </c>
      <c r="H33" s="90">
        <v>2473</v>
      </c>
      <c r="I33" s="175">
        <v>2480</v>
      </c>
      <c r="J33" s="90">
        <v>2902</v>
      </c>
      <c r="K33" s="175">
        <v>2921</v>
      </c>
      <c r="L33" s="91">
        <v>411.42999999999978</v>
      </c>
      <c r="M33" s="168">
        <v>416.15</v>
      </c>
      <c r="N33" s="91">
        <v>193013.22000000009</v>
      </c>
      <c r="O33" s="168">
        <v>195342.97</v>
      </c>
      <c r="P33" s="159">
        <v>3069.1815199999987</v>
      </c>
      <c r="Q33" s="166">
        <v>3105.9529299999999</v>
      </c>
      <c r="X33" s="154"/>
      <c r="Y33" s="154"/>
      <c r="Z33" s="154"/>
      <c r="AA33" s="154"/>
      <c r="AB33" s="154"/>
    </row>
    <row r="34" spans="1:28" outlineLevel="2" x14ac:dyDescent="0.3">
      <c r="A34" s="89" t="s">
        <v>229</v>
      </c>
      <c r="B34" s="110" t="s">
        <v>24</v>
      </c>
      <c r="C34" s="110" t="s">
        <v>133</v>
      </c>
      <c r="D34" s="49" t="s">
        <v>171</v>
      </c>
      <c r="E34" s="49" t="s">
        <v>171</v>
      </c>
      <c r="F34" s="49" t="s">
        <v>208</v>
      </c>
      <c r="G34" s="49" t="s">
        <v>211</v>
      </c>
      <c r="H34" s="90">
        <v>600</v>
      </c>
      <c r="I34" s="175">
        <v>592</v>
      </c>
      <c r="J34" s="90">
        <v>684</v>
      </c>
      <c r="K34" s="175">
        <v>678</v>
      </c>
      <c r="L34" s="91">
        <v>121.74000000000004</v>
      </c>
      <c r="M34" s="168">
        <v>119.03</v>
      </c>
      <c r="N34" s="91">
        <v>59100.810000000034</v>
      </c>
      <c r="O34" s="168">
        <v>57770.33</v>
      </c>
      <c r="P34" s="159">
        <v>951.50524000000041</v>
      </c>
      <c r="Q34" s="166">
        <v>928.53125</v>
      </c>
      <c r="X34" s="154"/>
      <c r="Y34" s="154"/>
      <c r="Z34" s="154"/>
      <c r="AA34" s="154"/>
      <c r="AB34" s="154"/>
    </row>
    <row r="35" spans="1:28" outlineLevel="2" x14ac:dyDescent="0.3">
      <c r="A35" s="89" t="s">
        <v>229</v>
      </c>
      <c r="B35" s="110" t="s">
        <v>35</v>
      </c>
      <c r="C35" s="110" t="s">
        <v>133</v>
      </c>
      <c r="D35" s="49" t="s">
        <v>157</v>
      </c>
      <c r="E35" s="49" t="s">
        <v>196</v>
      </c>
      <c r="F35" s="49" t="s">
        <v>208</v>
      </c>
      <c r="G35" s="49" t="s">
        <v>211</v>
      </c>
      <c r="H35" s="90">
        <v>830</v>
      </c>
      <c r="I35" s="175">
        <v>822</v>
      </c>
      <c r="J35" s="90">
        <v>909</v>
      </c>
      <c r="K35" s="175">
        <v>901</v>
      </c>
      <c r="L35" s="91">
        <v>152.09000000000003</v>
      </c>
      <c r="M35" s="168">
        <v>151.9</v>
      </c>
      <c r="N35" s="91">
        <v>72882.31</v>
      </c>
      <c r="O35" s="168">
        <v>72830.25</v>
      </c>
      <c r="P35" s="159">
        <v>1099.9330899999998</v>
      </c>
      <c r="Q35" s="166">
        <v>1099.41381</v>
      </c>
      <c r="X35" s="154"/>
      <c r="Y35" s="154"/>
      <c r="Z35" s="154"/>
      <c r="AA35" s="154"/>
      <c r="AB35" s="154"/>
    </row>
    <row r="36" spans="1:28" outlineLevel="2" x14ac:dyDescent="0.3">
      <c r="A36" s="89" t="s">
        <v>229</v>
      </c>
      <c r="B36" s="110" t="s">
        <v>14</v>
      </c>
      <c r="C36" s="110" t="s">
        <v>131</v>
      </c>
      <c r="D36" s="49" t="s">
        <v>142</v>
      </c>
      <c r="E36" s="49" t="s">
        <v>184</v>
      </c>
      <c r="F36" s="49" t="s">
        <v>206</v>
      </c>
      <c r="G36" s="49" t="s">
        <v>209</v>
      </c>
      <c r="H36" s="90">
        <v>1349</v>
      </c>
      <c r="I36" s="175">
        <v>1364</v>
      </c>
      <c r="J36" s="90">
        <v>1572</v>
      </c>
      <c r="K36" s="175">
        <v>1583</v>
      </c>
      <c r="L36" s="91">
        <v>245.95000000000019</v>
      </c>
      <c r="M36" s="168">
        <v>247.4</v>
      </c>
      <c r="N36" s="91">
        <v>114416.71000000002</v>
      </c>
      <c r="O36" s="168">
        <v>114998.73</v>
      </c>
      <c r="P36" s="159">
        <v>1850.4813100000001</v>
      </c>
      <c r="Q36" s="166">
        <v>1862.51136</v>
      </c>
      <c r="X36" s="154"/>
      <c r="Y36" s="154"/>
      <c r="Z36" s="154"/>
      <c r="AA36" s="154"/>
      <c r="AB36" s="154"/>
    </row>
    <row r="37" spans="1:28" outlineLevel="2" x14ac:dyDescent="0.3">
      <c r="A37" s="89" t="s">
        <v>229</v>
      </c>
      <c r="B37" s="110" t="s">
        <v>25</v>
      </c>
      <c r="C37" s="110" t="s">
        <v>133</v>
      </c>
      <c r="D37" s="49" t="s">
        <v>174</v>
      </c>
      <c r="E37" s="49" t="s">
        <v>174</v>
      </c>
      <c r="F37" s="49" t="s">
        <v>208</v>
      </c>
      <c r="G37" s="49" t="s">
        <v>211</v>
      </c>
      <c r="H37" s="90">
        <v>687</v>
      </c>
      <c r="I37" s="175">
        <v>688</v>
      </c>
      <c r="J37" s="90">
        <v>768</v>
      </c>
      <c r="K37" s="175">
        <v>773</v>
      </c>
      <c r="L37" s="91">
        <v>123.94000000000005</v>
      </c>
      <c r="M37" s="168">
        <v>126.11</v>
      </c>
      <c r="N37" s="91">
        <v>59757.929999999993</v>
      </c>
      <c r="O37" s="168">
        <v>60838.97</v>
      </c>
      <c r="P37" s="159">
        <v>960.9558599999998</v>
      </c>
      <c r="Q37" s="166">
        <v>976.67146000000002</v>
      </c>
      <c r="X37" s="154"/>
      <c r="Y37" s="154"/>
      <c r="Z37" s="154"/>
      <c r="AA37" s="154"/>
      <c r="AB37" s="154"/>
    </row>
    <row r="38" spans="1:28" outlineLevel="2" x14ac:dyDescent="0.3">
      <c r="A38" s="89" t="s">
        <v>229</v>
      </c>
      <c r="B38" s="110" t="s">
        <v>33</v>
      </c>
      <c r="C38" s="110" t="s">
        <v>133</v>
      </c>
      <c r="D38" s="49" t="s">
        <v>165</v>
      </c>
      <c r="E38" s="49" t="s">
        <v>201</v>
      </c>
      <c r="F38" s="49" t="s">
        <v>208</v>
      </c>
      <c r="G38" s="49" t="s">
        <v>211</v>
      </c>
      <c r="H38" s="90">
        <v>586</v>
      </c>
      <c r="I38" s="175">
        <v>595</v>
      </c>
      <c r="J38" s="90">
        <v>673</v>
      </c>
      <c r="K38" s="175">
        <v>679</v>
      </c>
      <c r="L38" s="91">
        <v>106.20999999999998</v>
      </c>
      <c r="M38" s="168">
        <v>110.32</v>
      </c>
      <c r="N38" s="91">
        <v>51289.770000000011</v>
      </c>
      <c r="O38" s="168">
        <v>53125.36</v>
      </c>
      <c r="P38" s="159">
        <v>806.5799100000005</v>
      </c>
      <c r="Q38" s="166">
        <v>837.2124</v>
      </c>
      <c r="X38" s="154"/>
      <c r="Y38" s="154"/>
      <c r="Z38" s="154"/>
      <c r="AA38" s="154"/>
      <c r="AB38" s="154"/>
    </row>
    <row r="39" spans="1:28" outlineLevel="2" x14ac:dyDescent="0.3">
      <c r="A39" s="89" t="s">
        <v>229</v>
      </c>
      <c r="B39" s="110" t="s">
        <v>29</v>
      </c>
      <c r="C39" s="110" t="s">
        <v>133</v>
      </c>
      <c r="D39" s="49" t="s">
        <v>155</v>
      </c>
      <c r="E39" s="49" t="s">
        <v>195</v>
      </c>
      <c r="F39" s="49" t="s">
        <v>208</v>
      </c>
      <c r="G39" s="49" t="s">
        <v>211</v>
      </c>
      <c r="H39" s="90">
        <v>676</v>
      </c>
      <c r="I39" s="175">
        <v>677</v>
      </c>
      <c r="J39" s="90">
        <v>766</v>
      </c>
      <c r="K39" s="175">
        <v>768</v>
      </c>
      <c r="L39" s="91">
        <v>124.83000000000001</v>
      </c>
      <c r="M39" s="168">
        <v>123.7</v>
      </c>
      <c r="N39" s="91">
        <v>60025.320000000036</v>
      </c>
      <c r="O39" s="168">
        <v>59458.15</v>
      </c>
      <c r="P39" s="159">
        <v>924.49305999999865</v>
      </c>
      <c r="Q39" s="166">
        <v>914.06145000000004</v>
      </c>
      <c r="X39" s="154"/>
      <c r="Y39" s="154"/>
      <c r="Z39" s="154"/>
      <c r="AA39" s="154"/>
      <c r="AB39" s="154"/>
    </row>
    <row r="40" spans="1:28" outlineLevel="2" x14ac:dyDescent="0.3">
      <c r="A40" s="89" t="s">
        <v>229</v>
      </c>
      <c r="B40" s="110" t="s">
        <v>30</v>
      </c>
      <c r="C40" s="110" t="s">
        <v>133</v>
      </c>
      <c r="D40" s="49" t="s">
        <v>160</v>
      </c>
      <c r="E40" s="49" t="s">
        <v>198</v>
      </c>
      <c r="F40" s="49" t="s">
        <v>208</v>
      </c>
      <c r="G40" s="49" t="s">
        <v>211</v>
      </c>
      <c r="H40" s="90">
        <v>1334</v>
      </c>
      <c r="I40" s="175">
        <v>1345</v>
      </c>
      <c r="J40" s="90">
        <v>1465</v>
      </c>
      <c r="K40" s="175">
        <v>1465</v>
      </c>
      <c r="L40" s="91">
        <v>220.40000000000006</v>
      </c>
      <c r="M40" s="168">
        <v>221.72</v>
      </c>
      <c r="N40" s="91">
        <v>103022.22000000002</v>
      </c>
      <c r="O40" s="168">
        <v>103692.37</v>
      </c>
      <c r="P40" s="159">
        <v>1540.5423899999994</v>
      </c>
      <c r="Q40" s="166">
        <v>1551.10799</v>
      </c>
      <c r="X40" s="154"/>
      <c r="Y40" s="154"/>
      <c r="Z40" s="154"/>
      <c r="AA40" s="154"/>
      <c r="AB40" s="154"/>
    </row>
    <row r="41" spans="1:28" outlineLevel="2" x14ac:dyDescent="0.3">
      <c r="A41" s="89" t="s">
        <v>229</v>
      </c>
      <c r="B41" s="110" t="s">
        <v>41</v>
      </c>
      <c r="C41" s="110" t="s">
        <v>133</v>
      </c>
      <c r="D41" s="49" t="s">
        <v>170</v>
      </c>
      <c r="E41" s="49" t="s">
        <v>204</v>
      </c>
      <c r="F41" s="49" t="s">
        <v>208</v>
      </c>
      <c r="G41" s="49" t="s">
        <v>211</v>
      </c>
      <c r="H41" s="90">
        <v>226</v>
      </c>
      <c r="I41" s="175">
        <v>231</v>
      </c>
      <c r="J41" s="90">
        <v>242</v>
      </c>
      <c r="K41" s="175">
        <v>249</v>
      </c>
      <c r="L41" s="91">
        <v>45.730000000000011</v>
      </c>
      <c r="M41" s="168">
        <v>46.67</v>
      </c>
      <c r="N41" s="91">
        <v>22141.66</v>
      </c>
      <c r="O41" s="168">
        <v>22618.04</v>
      </c>
      <c r="P41" s="159">
        <v>379.47008000000011</v>
      </c>
      <c r="Q41" s="166">
        <v>386.38337000000001</v>
      </c>
      <c r="X41" s="154"/>
      <c r="Y41" s="154"/>
      <c r="Z41" s="154"/>
      <c r="AA41" s="154"/>
      <c r="AB41" s="154"/>
    </row>
    <row r="42" spans="1:28" outlineLevel="2" x14ac:dyDescent="0.3">
      <c r="A42" s="89" t="s">
        <v>229</v>
      </c>
      <c r="B42" s="110" t="s">
        <v>28</v>
      </c>
      <c r="C42" s="110" t="s">
        <v>133</v>
      </c>
      <c r="D42" s="49" t="s">
        <v>172</v>
      </c>
      <c r="E42" s="49" t="s">
        <v>172</v>
      </c>
      <c r="F42" s="49" t="s">
        <v>208</v>
      </c>
      <c r="G42" s="49" t="s">
        <v>211</v>
      </c>
      <c r="H42" s="90">
        <v>334</v>
      </c>
      <c r="I42" s="175">
        <v>343</v>
      </c>
      <c r="J42" s="90">
        <v>361</v>
      </c>
      <c r="K42" s="175">
        <v>368</v>
      </c>
      <c r="L42" s="91">
        <v>62.25000000000005</v>
      </c>
      <c r="M42" s="168">
        <v>64.180000000000007</v>
      </c>
      <c r="N42" s="91">
        <v>29801.669999999995</v>
      </c>
      <c r="O42" s="168">
        <v>30694.99</v>
      </c>
      <c r="P42" s="159">
        <v>458.75356999999997</v>
      </c>
      <c r="Q42" s="166">
        <v>473.34911</v>
      </c>
      <c r="X42" s="154"/>
      <c r="Y42" s="154"/>
      <c r="Z42" s="154"/>
      <c r="AA42" s="154"/>
      <c r="AB42" s="154"/>
    </row>
    <row r="43" spans="1:28" outlineLevel="2" x14ac:dyDescent="0.3">
      <c r="A43" s="89" t="s">
        <v>229</v>
      </c>
      <c r="B43" s="110" t="s">
        <v>42</v>
      </c>
      <c r="C43" s="110" t="s">
        <v>133</v>
      </c>
      <c r="D43" s="49" t="s">
        <v>173</v>
      </c>
      <c r="E43" s="49" t="s">
        <v>173</v>
      </c>
      <c r="F43" s="49" t="s">
        <v>208</v>
      </c>
      <c r="G43" s="49" t="s">
        <v>211</v>
      </c>
      <c r="H43" s="90">
        <v>94</v>
      </c>
      <c r="I43" s="175">
        <v>86</v>
      </c>
      <c r="J43" s="90">
        <v>100</v>
      </c>
      <c r="K43" s="175">
        <v>90</v>
      </c>
      <c r="L43" s="91">
        <v>22.509999999999994</v>
      </c>
      <c r="M43" s="168">
        <v>19.71</v>
      </c>
      <c r="N43" s="91">
        <v>10481.4</v>
      </c>
      <c r="O43" s="168">
        <v>9289.7900000000009</v>
      </c>
      <c r="P43" s="159">
        <v>172.60396</v>
      </c>
      <c r="Q43" s="166">
        <v>154.6704</v>
      </c>
      <c r="X43" s="154"/>
      <c r="Y43" s="154"/>
      <c r="Z43" s="154"/>
      <c r="AA43" s="154"/>
      <c r="AB43" s="154"/>
    </row>
    <row r="44" spans="1:28" outlineLevel="2" x14ac:dyDescent="0.3">
      <c r="A44" s="89" t="s">
        <v>229</v>
      </c>
      <c r="B44" s="110" t="s">
        <v>40</v>
      </c>
      <c r="C44" s="110" t="s">
        <v>133</v>
      </c>
      <c r="D44" s="49" t="s">
        <v>169</v>
      </c>
      <c r="E44" s="49" t="s">
        <v>203</v>
      </c>
      <c r="F44" s="49" t="s">
        <v>208</v>
      </c>
      <c r="G44" s="49" t="s">
        <v>211</v>
      </c>
      <c r="H44" s="90">
        <v>47</v>
      </c>
      <c r="I44" s="175">
        <v>44</v>
      </c>
      <c r="J44" s="90">
        <v>49</v>
      </c>
      <c r="K44" s="175">
        <v>45</v>
      </c>
      <c r="L44" s="91">
        <v>10.78</v>
      </c>
      <c r="M44" s="168">
        <v>10.199999999999999</v>
      </c>
      <c r="N44" s="91">
        <v>5413.91</v>
      </c>
      <c r="O44" s="168">
        <v>5106.82</v>
      </c>
      <c r="P44" s="159">
        <v>84.078439999999986</v>
      </c>
      <c r="Q44" s="166">
        <v>78.108429999999998</v>
      </c>
      <c r="X44" s="154"/>
      <c r="Y44" s="154"/>
      <c r="Z44" s="154"/>
      <c r="AA44" s="154"/>
      <c r="AB44" s="154"/>
    </row>
    <row r="45" spans="1:28" outlineLevel="2" x14ac:dyDescent="0.3">
      <c r="A45" s="89" t="s">
        <v>229</v>
      </c>
      <c r="B45" s="110" t="s">
        <v>39</v>
      </c>
      <c r="C45" s="110" t="s">
        <v>133</v>
      </c>
      <c r="D45" s="49" t="s">
        <v>158</v>
      </c>
      <c r="E45" s="49" t="s">
        <v>197</v>
      </c>
      <c r="F45" s="49" t="s">
        <v>208</v>
      </c>
      <c r="G45" s="49" t="s">
        <v>211</v>
      </c>
      <c r="H45" s="90">
        <v>373</v>
      </c>
      <c r="I45" s="175">
        <v>381</v>
      </c>
      <c r="J45" s="90">
        <v>418</v>
      </c>
      <c r="K45" s="175">
        <v>436</v>
      </c>
      <c r="L45" s="91">
        <v>72.61999999999999</v>
      </c>
      <c r="M45" s="168">
        <v>74.39</v>
      </c>
      <c r="N45" s="91">
        <v>34756.709999999977</v>
      </c>
      <c r="O45" s="168">
        <v>35536.99</v>
      </c>
      <c r="P45" s="159">
        <v>543.38909000000001</v>
      </c>
      <c r="Q45" s="166">
        <v>553.23698000000002</v>
      </c>
      <c r="X45" s="154"/>
      <c r="Y45" s="154"/>
      <c r="Z45" s="154"/>
      <c r="AA45" s="154"/>
      <c r="AB45" s="154"/>
    </row>
    <row r="46" spans="1:28" outlineLevel="2" x14ac:dyDescent="0.3">
      <c r="A46" s="89" t="s">
        <v>229</v>
      </c>
      <c r="B46" s="110" t="s">
        <v>36</v>
      </c>
      <c r="C46" s="110" t="s">
        <v>133</v>
      </c>
      <c r="D46" s="49" t="s">
        <v>159</v>
      </c>
      <c r="E46" s="49" t="s">
        <v>159</v>
      </c>
      <c r="F46" s="49" t="s">
        <v>208</v>
      </c>
      <c r="G46" s="49" t="s">
        <v>211</v>
      </c>
      <c r="H46" s="90">
        <v>316</v>
      </c>
      <c r="I46" s="175">
        <v>305</v>
      </c>
      <c r="J46" s="90">
        <v>343</v>
      </c>
      <c r="K46" s="175">
        <v>330</v>
      </c>
      <c r="L46" s="91">
        <v>54.160000000000004</v>
      </c>
      <c r="M46" s="168">
        <v>51.56</v>
      </c>
      <c r="N46" s="91">
        <v>26087.980000000003</v>
      </c>
      <c r="O46" s="168">
        <v>24888.52</v>
      </c>
      <c r="P46" s="159">
        <v>405.87534999999991</v>
      </c>
      <c r="Q46" s="166">
        <v>390.41692</v>
      </c>
      <c r="X46" s="154"/>
      <c r="Y46" s="154"/>
      <c r="Z46" s="154"/>
      <c r="AA46" s="154"/>
      <c r="AB46" s="154"/>
    </row>
    <row r="47" spans="1:28" outlineLevel="1" x14ac:dyDescent="0.3">
      <c r="A47" s="111" t="s">
        <v>263</v>
      </c>
      <c r="B47" s="95"/>
      <c r="C47" s="95"/>
      <c r="D47" s="55"/>
      <c r="E47" s="55"/>
      <c r="F47" s="55"/>
      <c r="G47" s="55"/>
      <c r="H47" s="96">
        <f>SUBTOTAL(9,H3:H46)</f>
        <v>158484</v>
      </c>
      <c r="I47" s="176">
        <f>SUM(I3:I46)</f>
        <v>158484</v>
      </c>
      <c r="J47" s="96">
        <f>SUBTOTAL(9,J3:J46)</f>
        <v>184360</v>
      </c>
      <c r="K47" s="176">
        <f>SUM(K3:K46)</f>
        <v>184360</v>
      </c>
      <c r="L47" s="97">
        <f>SUBTOTAL(9,L3:L46)</f>
        <v>29492.609999999964</v>
      </c>
      <c r="M47" s="171">
        <f>SUM(M3:M46)</f>
        <v>29492.610000000008</v>
      </c>
      <c r="N47" s="97">
        <f>SUBTOTAL(9,N3:N46)</f>
        <v>13995720.590000005</v>
      </c>
      <c r="O47" s="171">
        <f>SUM(O3:O46)</f>
        <v>13995720.589999998</v>
      </c>
      <c r="P47" s="160">
        <f>SUBTOTAL(9,P3:P46)</f>
        <v>220070.78485000011</v>
      </c>
      <c r="Q47" s="167">
        <f>SUM(Q3:Q46)</f>
        <v>220070.78484999994</v>
      </c>
      <c r="W47" s="155"/>
      <c r="X47" s="156"/>
      <c r="Y47" s="156"/>
      <c r="Z47" s="156"/>
      <c r="AA47" s="156"/>
      <c r="AB47" s="156"/>
    </row>
    <row r="48" spans="1:28" outlineLevel="2" x14ac:dyDescent="0.3">
      <c r="A48" s="84" t="s">
        <v>227</v>
      </c>
      <c r="B48" s="85" t="s">
        <v>78</v>
      </c>
      <c r="C48" s="85" t="s">
        <v>78</v>
      </c>
      <c r="D48" s="59" t="s">
        <v>226</v>
      </c>
      <c r="E48" s="59" t="s">
        <v>225</v>
      </c>
      <c r="F48" s="59" t="s">
        <v>226</v>
      </c>
      <c r="G48" s="59" t="s">
        <v>225</v>
      </c>
      <c r="H48" s="86">
        <v>625</v>
      </c>
      <c r="I48" s="175">
        <v>683</v>
      </c>
      <c r="J48" s="86">
        <v>688</v>
      </c>
      <c r="K48" s="175">
        <v>775</v>
      </c>
      <c r="L48" s="87">
        <v>119.97000000000016</v>
      </c>
      <c r="M48" s="168">
        <v>130.30999999999997</v>
      </c>
      <c r="N48" s="87">
        <v>57580.950000000012</v>
      </c>
      <c r="O48" s="168">
        <v>62260.029999999992</v>
      </c>
      <c r="P48" s="161">
        <v>916.50446999999917</v>
      </c>
      <c r="Q48" s="166">
        <v>986.50606000000016</v>
      </c>
      <c r="X48" s="154"/>
      <c r="Y48" s="154"/>
      <c r="Z48" s="154"/>
      <c r="AA48" s="154"/>
      <c r="AB48" s="154"/>
    </row>
    <row r="49" spans="1:28" outlineLevel="2" x14ac:dyDescent="0.3">
      <c r="A49" s="84" t="s">
        <v>227</v>
      </c>
      <c r="B49" s="85" t="s">
        <v>22</v>
      </c>
      <c r="C49" s="85" t="s">
        <v>133</v>
      </c>
      <c r="D49" s="59" t="s">
        <v>140</v>
      </c>
      <c r="E49" s="59" t="s">
        <v>182</v>
      </c>
      <c r="F49" s="59" t="s">
        <v>208</v>
      </c>
      <c r="G49" s="59" t="s">
        <v>211</v>
      </c>
      <c r="H49" s="86">
        <v>1723</v>
      </c>
      <c r="I49" s="175">
        <v>1719</v>
      </c>
      <c r="J49" s="86">
        <v>1932</v>
      </c>
      <c r="K49" s="175">
        <v>1908</v>
      </c>
      <c r="L49" s="87">
        <v>327.78999999999911</v>
      </c>
      <c r="M49" s="168">
        <v>324.06</v>
      </c>
      <c r="N49" s="87">
        <v>156865.33000000002</v>
      </c>
      <c r="O49" s="168">
        <v>154892.03</v>
      </c>
      <c r="P49" s="161">
        <v>2442.1825099999992</v>
      </c>
      <c r="Q49" s="166">
        <v>2408.40526</v>
      </c>
      <c r="X49" s="154"/>
      <c r="Y49" s="154"/>
      <c r="Z49" s="154"/>
      <c r="AA49" s="154"/>
      <c r="AB49" s="154"/>
    </row>
    <row r="50" spans="1:28" outlineLevel="2" x14ac:dyDescent="0.3">
      <c r="A50" s="84" t="s">
        <v>227</v>
      </c>
      <c r="B50" s="85" t="s">
        <v>11</v>
      </c>
      <c r="C50" s="85" t="s">
        <v>131</v>
      </c>
      <c r="D50" s="59" t="s">
        <v>136</v>
      </c>
      <c r="E50" s="59" t="s">
        <v>136</v>
      </c>
      <c r="F50" s="59" t="s">
        <v>206</v>
      </c>
      <c r="G50" s="59" t="s">
        <v>209</v>
      </c>
      <c r="H50" s="86">
        <v>10231</v>
      </c>
      <c r="I50" s="175">
        <v>10291</v>
      </c>
      <c r="J50" s="86">
        <v>11839</v>
      </c>
      <c r="K50" s="175">
        <v>11902</v>
      </c>
      <c r="L50" s="87">
        <v>1796.3699999999931</v>
      </c>
      <c r="M50" s="168">
        <v>1804.3</v>
      </c>
      <c r="N50" s="87">
        <v>852193.30999999959</v>
      </c>
      <c r="O50" s="168">
        <v>856624.26</v>
      </c>
      <c r="P50" s="161">
        <v>12888.307750000002</v>
      </c>
      <c r="Q50" s="166">
        <v>12954.57972</v>
      </c>
      <c r="X50" s="154"/>
      <c r="Y50" s="154"/>
      <c r="Z50" s="154"/>
      <c r="AA50" s="154"/>
      <c r="AB50" s="154"/>
    </row>
    <row r="51" spans="1:28" outlineLevel="2" x14ac:dyDescent="0.3">
      <c r="A51" s="84" t="s">
        <v>227</v>
      </c>
      <c r="B51" s="85" t="s">
        <v>5</v>
      </c>
      <c r="C51" s="85" t="s">
        <v>131</v>
      </c>
      <c r="D51" s="59" t="s">
        <v>146</v>
      </c>
      <c r="E51" s="59" t="s">
        <v>188</v>
      </c>
      <c r="F51" s="59" t="s">
        <v>206</v>
      </c>
      <c r="G51" s="59" t="s">
        <v>209</v>
      </c>
      <c r="H51" s="86">
        <v>3752</v>
      </c>
      <c r="I51" s="175">
        <v>3744</v>
      </c>
      <c r="J51" s="86">
        <v>4516</v>
      </c>
      <c r="K51" s="175">
        <v>4507</v>
      </c>
      <c r="L51" s="87">
        <v>584.77999999999952</v>
      </c>
      <c r="M51" s="168">
        <v>583.07000000000005</v>
      </c>
      <c r="N51" s="87">
        <v>275385.96000000002</v>
      </c>
      <c r="O51" s="168">
        <v>274749.21000000002</v>
      </c>
      <c r="P51" s="161">
        <v>4246.9330900000014</v>
      </c>
      <c r="Q51" s="166">
        <v>4240.2980699999998</v>
      </c>
      <c r="X51" s="154"/>
      <c r="Y51" s="154"/>
      <c r="Z51" s="154"/>
      <c r="AA51" s="154"/>
      <c r="AB51" s="154"/>
    </row>
    <row r="52" spans="1:28" outlineLevel="2" x14ac:dyDescent="0.3">
      <c r="A52" s="84" t="s">
        <v>227</v>
      </c>
      <c r="B52" s="85" t="s">
        <v>3</v>
      </c>
      <c r="C52" s="85" t="s">
        <v>131</v>
      </c>
      <c r="D52" s="59" t="s">
        <v>167</v>
      </c>
      <c r="E52" s="59" t="s">
        <v>167</v>
      </c>
      <c r="F52" s="59" t="s">
        <v>206</v>
      </c>
      <c r="G52" s="59" t="s">
        <v>209</v>
      </c>
      <c r="H52" s="86">
        <v>4822</v>
      </c>
      <c r="I52" s="175">
        <v>4796</v>
      </c>
      <c r="J52" s="86">
        <v>5490</v>
      </c>
      <c r="K52" s="175">
        <v>5457</v>
      </c>
      <c r="L52" s="87">
        <v>912.1599999999994</v>
      </c>
      <c r="M52" s="168">
        <v>907.8</v>
      </c>
      <c r="N52" s="87">
        <v>432724.08000000025</v>
      </c>
      <c r="O52" s="168">
        <v>430533.6</v>
      </c>
      <c r="P52" s="161">
        <v>6429.6394400000099</v>
      </c>
      <c r="Q52" s="166">
        <v>6396.4306299999998</v>
      </c>
      <c r="X52" s="154"/>
      <c r="Y52" s="154"/>
      <c r="Z52" s="154"/>
      <c r="AA52" s="154"/>
      <c r="AB52" s="154"/>
    </row>
    <row r="53" spans="1:28" outlineLevel="2" x14ac:dyDescent="0.3">
      <c r="A53" s="84" t="s">
        <v>227</v>
      </c>
      <c r="B53" s="85" t="s">
        <v>23</v>
      </c>
      <c r="C53" s="85" t="s">
        <v>131</v>
      </c>
      <c r="D53" s="59" t="s">
        <v>144</v>
      </c>
      <c r="E53" s="59" t="s">
        <v>186</v>
      </c>
      <c r="F53" s="59" t="s">
        <v>206</v>
      </c>
      <c r="G53" s="59" t="s">
        <v>209</v>
      </c>
      <c r="H53" s="86">
        <v>6724</v>
      </c>
      <c r="I53" s="175">
        <v>6747</v>
      </c>
      <c r="J53" s="86">
        <v>8115</v>
      </c>
      <c r="K53" s="175">
        <v>8139</v>
      </c>
      <c r="L53" s="87">
        <v>1030.4099999999985</v>
      </c>
      <c r="M53" s="168">
        <v>1034.54</v>
      </c>
      <c r="N53" s="87">
        <v>484411.56000000017</v>
      </c>
      <c r="O53" s="168">
        <v>486357.26</v>
      </c>
      <c r="P53" s="161">
        <v>7379.0106699999997</v>
      </c>
      <c r="Q53" s="166">
        <v>7397.4659600000005</v>
      </c>
      <c r="X53" s="154"/>
      <c r="Y53" s="154"/>
      <c r="Z53" s="154"/>
      <c r="AA53" s="154"/>
      <c r="AB53" s="154"/>
    </row>
    <row r="54" spans="1:28" outlineLevel="2" x14ac:dyDescent="0.3">
      <c r="A54" s="84" t="s">
        <v>227</v>
      </c>
      <c r="B54" s="85" t="s">
        <v>16</v>
      </c>
      <c r="C54" s="85" t="s">
        <v>131</v>
      </c>
      <c r="D54" s="59" t="s">
        <v>145</v>
      </c>
      <c r="E54" s="59" t="s">
        <v>187</v>
      </c>
      <c r="F54" s="59" t="s">
        <v>206</v>
      </c>
      <c r="G54" s="59" t="s">
        <v>209</v>
      </c>
      <c r="H54" s="86">
        <v>5254</v>
      </c>
      <c r="I54" s="175">
        <v>5262</v>
      </c>
      <c r="J54" s="86">
        <v>6293</v>
      </c>
      <c r="K54" s="175">
        <v>6319</v>
      </c>
      <c r="L54" s="87">
        <v>1141.6099999999985</v>
      </c>
      <c r="M54" s="168">
        <v>1153.03</v>
      </c>
      <c r="N54" s="87">
        <v>539896.53000000038</v>
      </c>
      <c r="O54" s="168">
        <v>544909.84</v>
      </c>
      <c r="P54" s="161">
        <v>8211.4833899999994</v>
      </c>
      <c r="Q54" s="166">
        <v>8282.2112099999995</v>
      </c>
      <c r="X54" s="154"/>
      <c r="Y54" s="154"/>
      <c r="Z54" s="154"/>
      <c r="AA54" s="154"/>
      <c r="AB54" s="154"/>
    </row>
    <row r="55" spans="1:28" outlineLevel="2" x14ac:dyDescent="0.3">
      <c r="A55" s="84" t="s">
        <v>227</v>
      </c>
      <c r="B55" s="85" t="s">
        <v>8</v>
      </c>
      <c r="C55" s="85" t="s">
        <v>131</v>
      </c>
      <c r="D55" s="59" t="s">
        <v>147</v>
      </c>
      <c r="E55" s="59" t="s">
        <v>147</v>
      </c>
      <c r="F55" s="59" t="s">
        <v>206</v>
      </c>
      <c r="G55" s="59" t="s">
        <v>209</v>
      </c>
      <c r="H55" s="86">
        <v>2221</v>
      </c>
      <c r="I55" s="175">
        <v>2189</v>
      </c>
      <c r="J55" s="86">
        <v>2671</v>
      </c>
      <c r="K55" s="175">
        <v>2621</v>
      </c>
      <c r="L55" s="87">
        <v>351.69000000000028</v>
      </c>
      <c r="M55" s="168">
        <v>346.98</v>
      </c>
      <c r="N55" s="87">
        <v>164757.74000000005</v>
      </c>
      <c r="O55" s="168">
        <v>162696.51999999999</v>
      </c>
      <c r="P55" s="161">
        <v>2541.8660900000018</v>
      </c>
      <c r="Q55" s="166">
        <v>2517.6746400000002</v>
      </c>
      <c r="X55" s="154"/>
      <c r="Y55" s="154"/>
      <c r="Z55" s="154"/>
      <c r="AA55" s="154"/>
      <c r="AB55" s="154"/>
    </row>
    <row r="56" spans="1:28" outlineLevel="2" x14ac:dyDescent="0.3">
      <c r="A56" s="84" t="s">
        <v>227</v>
      </c>
      <c r="B56" s="85" t="s">
        <v>32</v>
      </c>
      <c r="C56" s="85" t="s">
        <v>133</v>
      </c>
      <c r="D56" s="59" t="s">
        <v>175</v>
      </c>
      <c r="E56" s="59" t="s">
        <v>205</v>
      </c>
      <c r="F56" s="59" t="s">
        <v>208</v>
      </c>
      <c r="G56" s="59" t="s">
        <v>211</v>
      </c>
      <c r="H56" s="86">
        <v>1654</v>
      </c>
      <c r="I56" s="175">
        <v>1653</v>
      </c>
      <c r="J56" s="86">
        <v>1960</v>
      </c>
      <c r="K56" s="175">
        <v>1977</v>
      </c>
      <c r="L56" s="87">
        <v>285.68999999999994</v>
      </c>
      <c r="M56" s="168">
        <v>288.58</v>
      </c>
      <c r="N56" s="87">
        <v>135663.97000000003</v>
      </c>
      <c r="O56" s="168">
        <v>136765.01999999999</v>
      </c>
      <c r="P56" s="161">
        <v>2051.4103499999983</v>
      </c>
      <c r="Q56" s="166">
        <v>2066.1494499999999</v>
      </c>
      <c r="X56" s="154"/>
      <c r="Y56" s="154"/>
      <c r="Z56" s="154"/>
      <c r="AA56" s="154"/>
      <c r="AB56" s="154"/>
    </row>
    <row r="57" spans="1:28" outlineLevel="2" x14ac:dyDescent="0.3">
      <c r="A57" s="84" t="s">
        <v>227</v>
      </c>
      <c r="B57" s="85" t="s">
        <v>6</v>
      </c>
      <c r="C57" s="85" t="s">
        <v>131</v>
      </c>
      <c r="D57" s="59" t="s">
        <v>141</v>
      </c>
      <c r="E57" s="59" t="s">
        <v>183</v>
      </c>
      <c r="F57" s="59" t="s">
        <v>206</v>
      </c>
      <c r="G57" s="59" t="s">
        <v>209</v>
      </c>
      <c r="H57" s="86">
        <v>8442</v>
      </c>
      <c r="I57" s="175">
        <v>8473</v>
      </c>
      <c r="J57" s="86">
        <v>10099</v>
      </c>
      <c r="K57" s="175">
        <v>10136</v>
      </c>
      <c r="L57" s="87">
        <v>1661.7799999999936</v>
      </c>
      <c r="M57" s="168">
        <v>1672.13</v>
      </c>
      <c r="N57" s="87">
        <v>785121.00999999943</v>
      </c>
      <c r="O57" s="168">
        <v>789858.28</v>
      </c>
      <c r="P57" s="161">
        <v>12292.472269999987</v>
      </c>
      <c r="Q57" s="166">
        <v>12368.169970000001</v>
      </c>
      <c r="X57" s="154"/>
      <c r="Y57" s="154"/>
      <c r="Z57" s="154"/>
      <c r="AA57" s="154"/>
      <c r="AB57" s="154"/>
    </row>
    <row r="58" spans="1:28" outlineLevel="2" x14ac:dyDescent="0.3">
      <c r="A58" s="84" t="s">
        <v>227</v>
      </c>
      <c r="B58" s="85" t="s">
        <v>9</v>
      </c>
      <c r="C58" s="85" t="s">
        <v>131</v>
      </c>
      <c r="D58" s="59" t="s">
        <v>149</v>
      </c>
      <c r="E58" s="59" t="s">
        <v>190</v>
      </c>
      <c r="F58" s="59" t="s">
        <v>206</v>
      </c>
      <c r="G58" s="59" t="s">
        <v>209</v>
      </c>
      <c r="H58" s="86">
        <v>6190</v>
      </c>
      <c r="I58" s="175">
        <v>6222</v>
      </c>
      <c r="J58" s="86">
        <v>7222</v>
      </c>
      <c r="K58" s="175">
        <v>7259</v>
      </c>
      <c r="L58" s="87">
        <v>930.80999999999835</v>
      </c>
      <c r="M58" s="168">
        <v>932.82</v>
      </c>
      <c r="N58" s="87">
        <v>438717.95999999961</v>
      </c>
      <c r="O58" s="168">
        <v>439861.86</v>
      </c>
      <c r="P58" s="161">
        <v>6539.7861300000031</v>
      </c>
      <c r="Q58" s="166">
        <v>6556.3948499999997</v>
      </c>
      <c r="X58" s="154"/>
      <c r="Y58" s="154"/>
      <c r="Z58" s="154"/>
      <c r="AA58" s="154"/>
      <c r="AB58" s="154"/>
    </row>
    <row r="59" spans="1:28" outlineLevel="2" x14ac:dyDescent="0.3">
      <c r="A59" s="84" t="s">
        <v>227</v>
      </c>
      <c r="B59" s="85" t="s">
        <v>2</v>
      </c>
      <c r="C59" s="85" t="s">
        <v>131</v>
      </c>
      <c r="D59" s="59" t="s">
        <v>139</v>
      </c>
      <c r="E59" s="59" t="s">
        <v>181</v>
      </c>
      <c r="F59" s="59" t="s">
        <v>206</v>
      </c>
      <c r="G59" s="59" t="s">
        <v>209</v>
      </c>
      <c r="H59" s="86">
        <v>8530</v>
      </c>
      <c r="I59" s="175">
        <v>8530</v>
      </c>
      <c r="J59" s="86">
        <v>9795</v>
      </c>
      <c r="K59" s="175">
        <v>9800</v>
      </c>
      <c r="L59" s="87">
        <v>1507.0299999999952</v>
      </c>
      <c r="M59" s="168">
        <v>1509.29</v>
      </c>
      <c r="N59" s="87">
        <v>716536.11000000034</v>
      </c>
      <c r="O59" s="168">
        <v>717546.7</v>
      </c>
      <c r="P59" s="161">
        <v>10956.200839999987</v>
      </c>
      <c r="Q59" s="166">
        <v>10969.73884</v>
      </c>
      <c r="X59" s="154"/>
      <c r="Y59" s="154"/>
      <c r="Z59" s="154"/>
      <c r="AA59" s="154"/>
      <c r="AB59" s="154"/>
    </row>
    <row r="60" spans="1:28" outlineLevel="2" x14ac:dyDescent="0.3">
      <c r="A60" s="84" t="s">
        <v>227</v>
      </c>
      <c r="B60" s="85" t="s">
        <v>0</v>
      </c>
      <c r="C60" s="85" t="s">
        <v>131</v>
      </c>
      <c r="D60" s="59" t="s">
        <v>168</v>
      </c>
      <c r="E60" s="59" t="s">
        <v>202</v>
      </c>
      <c r="F60" s="59" t="s">
        <v>206</v>
      </c>
      <c r="G60" s="59" t="s">
        <v>209</v>
      </c>
      <c r="H60" s="86">
        <v>4020</v>
      </c>
      <c r="I60" s="175">
        <v>4014</v>
      </c>
      <c r="J60" s="86">
        <v>4647</v>
      </c>
      <c r="K60" s="175">
        <v>4641</v>
      </c>
      <c r="L60" s="87">
        <v>742.45999999999947</v>
      </c>
      <c r="M60" s="168">
        <v>740.36</v>
      </c>
      <c r="N60" s="87">
        <v>353297.31</v>
      </c>
      <c r="O60" s="168">
        <v>352393.93</v>
      </c>
      <c r="P60" s="161">
        <v>5230.1055300000035</v>
      </c>
      <c r="Q60" s="166">
        <v>5207.8133600000001</v>
      </c>
      <c r="X60" s="154"/>
      <c r="Y60" s="154"/>
      <c r="Z60" s="154"/>
      <c r="AA60" s="154"/>
      <c r="AB60" s="154"/>
    </row>
    <row r="61" spans="1:28" outlineLevel="2" x14ac:dyDescent="0.3">
      <c r="A61" s="84" t="s">
        <v>227</v>
      </c>
      <c r="B61" s="85" t="s">
        <v>13</v>
      </c>
      <c r="C61" s="85" t="s">
        <v>131</v>
      </c>
      <c r="D61" s="59" t="s">
        <v>134</v>
      </c>
      <c r="E61" s="59" t="s">
        <v>177</v>
      </c>
      <c r="F61" s="59" t="s">
        <v>206</v>
      </c>
      <c r="G61" s="59" t="s">
        <v>209</v>
      </c>
      <c r="H61" s="86">
        <v>18164</v>
      </c>
      <c r="I61" s="175">
        <v>18123</v>
      </c>
      <c r="J61" s="86">
        <v>21484</v>
      </c>
      <c r="K61" s="175">
        <v>21442</v>
      </c>
      <c r="L61" s="87">
        <v>3141.0400000000072</v>
      </c>
      <c r="M61" s="168">
        <v>3134.59</v>
      </c>
      <c r="N61" s="87">
        <v>1508276.4200000011</v>
      </c>
      <c r="O61" s="168">
        <v>1505367.16</v>
      </c>
      <c r="P61" s="161">
        <v>23095.915769999989</v>
      </c>
      <c r="Q61" s="166">
        <v>23066.340990000001</v>
      </c>
      <c r="X61" s="154"/>
      <c r="Y61" s="154"/>
      <c r="Z61" s="154"/>
      <c r="AA61" s="154"/>
      <c r="AB61" s="154"/>
    </row>
    <row r="62" spans="1:28" outlineLevel="2" x14ac:dyDescent="0.3">
      <c r="A62" s="84" t="s">
        <v>227</v>
      </c>
      <c r="B62" s="85" t="s">
        <v>18</v>
      </c>
      <c r="C62" s="85" t="s">
        <v>131</v>
      </c>
      <c r="D62" s="59" t="s">
        <v>150</v>
      </c>
      <c r="E62" s="59" t="s">
        <v>191</v>
      </c>
      <c r="F62" s="59" t="s">
        <v>206</v>
      </c>
      <c r="G62" s="59" t="s">
        <v>209</v>
      </c>
      <c r="H62" s="86">
        <v>4459</v>
      </c>
      <c r="I62" s="175">
        <v>4469</v>
      </c>
      <c r="J62" s="86">
        <v>5267</v>
      </c>
      <c r="K62" s="175">
        <v>5284</v>
      </c>
      <c r="L62" s="87">
        <v>729.36999999999898</v>
      </c>
      <c r="M62" s="168">
        <v>736.35</v>
      </c>
      <c r="N62" s="87">
        <v>344656.57</v>
      </c>
      <c r="O62" s="168">
        <v>347583.7</v>
      </c>
      <c r="P62" s="161">
        <v>5305.1818100000019</v>
      </c>
      <c r="Q62" s="166">
        <v>5352.5263000000004</v>
      </c>
      <c r="X62" s="154"/>
      <c r="Y62" s="154"/>
      <c r="Z62" s="154"/>
      <c r="AA62" s="154"/>
      <c r="AB62" s="154"/>
    </row>
    <row r="63" spans="1:28" outlineLevel="2" x14ac:dyDescent="0.3">
      <c r="A63" s="84" t="s">
        <v>227</v>
      </c>
      <c r="B63" s="85" t="s">
        <v>27</v>
      </c>
      <c r="C63" s="85" t="s">
        <v>131</v>
      </c>
      <c r="D63" s="59" t="s">
        <v>154</v>
      </c>
      <c r="E63" s="59" t="s">
        <v>194</v>
      </c>
      <c r="F63" s="59" t="s">
        <v>206</v>
      </c>
      <c r="G63" s="59" t="s">
        <v>209</v>
      </c>
      <c r="H63" s="86">
        <v>4805</v>
      </c>
      <c r="I63" s="175">
        <v>4805</v>
      </c>
      <c r="J63" s="86">
        <v>5587</v>
      </c>
      <c r="K63" s="175">
        <v>5580</v>
      </c>
      <c r="L63" s="87">
        <v>805.03999999999894</v>
      </c>
      <c r="M63" s="168">
        <v>806.99</v>
      </c>
      <c r="N63" s="87">
        <v>383249.85</v>
      </c>
      <c r="O63" s="168">
        <v>384350.34</v>
      </c>
      <c r="P63" s="161">
        <v>5951.5164099999984</v>
      </c>
      <c r="Q63" s="166">
        <v>5971.7053900000001</v>
      </c>
      <c r="X63" s="154"/>
      <c r="Y63" s="154"/>
      <c r="Z63" s="154"/>
      <c r="AA63" s="154"/>
      <c r="AB63" s="154"/>
    </row>
    <row r="64" spans="1:28" outlineLevel="2" x14ac:dyDescent="0.3">
      <c r="A64" s="84" t="s">
        <v>227</v>
      </c>
      <c r="B64" s="85" t="s">
        <v>15</v>
      </c>
      <c r="C64" s="85" t="s">
        <v>131</v>
      </c>
      <c r="D64" s="59" t="s">
        <v>135</v>
      </c>
      <c r="E64" s="59" t="s">
        <v>178</v>
      </c>
      <c r="F64" s="59" t="s">
        <v>206</v>
      </c>
      <c r="G64" s="59" t="s">
        <v>209</v>
      </c>
      <c r="H64" s="86">
        <v>7491</v>
      </c>
      <c r="I64" s="175">
        <v>7496</v>
      </c>
      <c r="J64" s="86">
        <v>8633</v>
      </c>
      <c r="K64" s="175">
        <v>8633</v>
      </c>
      <c r="L64" s="87">
        <v>1268.299999999997</v>
      </c>
      <c r="M64" s="168">
        <v>1261.19</v>
      </c>
      <c r="N64" s="87">
        <v>605528.53999999946</v>
      </c>
      <c r="O64" s="168">
        <v>601843.5</v>
      </c>
      <c r="P64" s="161">
        <v>9194.9338700000008</v>
      </c>
      <c r="Q64" s="166">
        <v>9144.3339300000007</v>
      </c>
      <c r="X64" s="154"/>
      <c r="Y64" s="154"/>
      <c r="Z64" s="154"/>
      <c r="AA64" s="154"/>
      <c r="AB64" s="154"/>
    </row>
    <row r="65" spans="1:28" outlineLevel="2" x14ac:dyDescent="0.3">
      <c r="A65" s="84" t="s">
        <v>227</v>
      </c>
      <c r="B65" s="85" t="s">
        <v>10</v>
      </c>
      <c r="C65" s="85" t="s">
        <v>131</v>
      </c>
      <c r="D65" s="59" t="s">
        <v>138</v>
      </c>
      <c r="E65" s="59" t="s">
        <v>180</v>
      </c>
      <c r="F65" s="59" t="s">
        <v>206</v>
      </c>
      <c r="G65" s="59" t="s">
        <v>209</v>
      </c>
      <c r="H65" s="86">
        <v>7744</v>
      </c>
      <c r="I65" s="175">
        <v>7600</v>
      </c>
      <c r="J65" s="86">
        <v>8846</v>
      </c>
      <c r="K65" s="175">
        <v>8651</v>
      </c>
      <c r="L65" s="87">
        <v>1279.6299999999969</v>
      </c>
      <c r="M65" s="168">
        <v>1257.6199999999999</v>
      </c>
      <c r="N65" s="87">
        <v>608511.11999999965</v>
      </c>
      <c r="O65" s="168">
        <v>598143.84</v>
      </c>
      <c r="P65" s="161">
        <v>9256.2760999999937</v>
      </c>
      <c r="Q65" s="166">
        <v>9101.9942300000002</v>
      </c>
      <c r="X65" s="154"/>
      <c r="Y65" s="154"/>
      <c r="Z65" s="154"/>
      <c r="AA65" s="154"/>
      <c r="AB65" s="154"/>
    </row>
    <row r="66" spans="1:28" outlineLevel="2" x14ac:dyDescent="0.3">
      <c r="A66" s="84" t="s">
        <v>227</v>
      </c>
      <c r="B66" s="85" t="s">
        <v>4</v>
      </c>
      <c r="C66" s="85" t="s">
        <v>131</v>
      </c>
      <c r="D66" s="59" t="s">
        <v>152</v>
      </c>
      <c r="E66" s="59" t="s">
        <v>192</v>
      </c>
      <c r="F66" s="59" t="s">
        <v>206</v>
      </c>
      <c r="G66" s="59" t="s">
        <v>209</v>
      </c>
      <c r="H66" s="86">
        <v>10957</v>
      </c>
      <c r="I66" s="175">
        <v>10978</v>
      </c>
      <c r="J66" s="86">
        <v>13152</v>
      </c>
      <c r="K66" s="175">
        <v>13168</v>
      </c>
      <c r="L66" s="87">
        <v>1764.7799999999963</v>
      </c>
      <c r="M66" s="168">
        <v>1754.37</v>
      </c>
      <c r="N66" s="87">
        <v>833604.95000000019</v>
      </c>
      <c r="O66" s="168">
        <v>828208.05</v>
      </c>
      <c r="P66" s="161">
        <v>12870.144619999997</v>
      </c>
      <c r="Q66" s="166">
        <v>12787.5839</v>
      </c>
      <c r="X66" s="154"/>
      <c r="Y66" s="154"/>
      <c r="Z66" s="154"/>
      <c r="AA66" s="154"/>
      <c r="AB66" s="154"/>
    </row>
    <row r="67" spans="1:28" outlineLevel="2" x14ac:dyDescent="0.3">
      <c r="A67" s="84" t="s">
        <v>227</v>
      </c>
      <c r="B67" s="85" t="s">
        <v>19</v>
      </c>
      <c r="C67" s="85" t="s">
        <v>132</v>
      </c>
      <c r="D67" s="59" t="s">
        <v>137</v>
      </c>
      <c r="E67" s="59" t="s">
        <v>179</v>
      </c>
      <c r="F67" s="59" t="s">
        <v>207</v>
      </c>
      <c r="G67" s="59" t="s">
        <v>210</v>
      </c>
      <c r="H67" s="86">
        <v>4015</v>
      </c>
      <c r="I67" s="175">
        <v>3915</v>
      </c>
      <c r="J67" s="86">
        <v>4467</v>
      </c>
      <c r="K67" s="175">
        <v>4358</v>
      </c>
      <c r="L67" s="87">
        <v>773.03999999999814</v>
      </c>
      <c r="M67" s="168">
        <v>752.23</v>
      </c>
      <c r="N67" s="87">
        <v>373842.08999999985</v>
      </c>
      <c r="O67" s="168">
        <v>364250.35</v>
      </c>
      <c r="P67" s="161">
        <v>5663.1254399999934</v>
      </c>
      <c r="Q67" s="166">
        <v>5500.3626299999996</v>
      </c>
      <c r="X67" s="154"/>
      <c r="Y67" s="154"/>
      <c r="Z67" s="154"/>
      <c r="AA67" s="154"/>
      <c r="AB67" s="154"/>
    </row>
    <row r="68" spans="1:28" outlineLevel="2" x14ac:dyDescent="0.3">
      <c r="A68" s="84" t="s">
        <v>227</v>
      </c>
      <c r="B68" s="85" t="s">
        <v>12</v>
      </c>
      <c r="C68" s="85" t="s">
        <v>131</v>
      </c>
      <c r="D68" s="59" t="s">
        <v>153</v>
      </c>
      <c r="E68" s="59" t="s">
        <v>193</v>
      </c>
      <c r="F68" s="59" t="s">
        <v>206</v>
      </c>
      <c r="G68" s="59" t="s">
        <v>209</v>
      </c>
      <c r="H68" s="86">
        <v>2365</v>
      </c>
      <c r="I68" s="175">
        <v>2356</v>
      </c>
      <c r="J68" s="86">
        <v>2802</v>
      </c>
      <c r="K68" s="175">
        <v>2799</v>
      </c>
      <c r="L68" s="87">
        <v>362.51999999999975</v>
      </c>
      <c r="M68" s="168">
        <v>360.95</v>
      </c>
      <c r="N68" s="87">
        <v>171161.22999999998</v>
      </c>
      <c r="O68" s="168">
        <v>171087.18</v>
      </c>
      <c r="P68" s="161">
        <v>2605.4151400000014</v>
      </c>
      <c r="Q68" s="166">
        <v>2602.0869899999998</v>
      </c>
      <c r="X68" s="154"/>
      <c r="Y68" s="154"/>
      <c r="Z68" s="154"/>
      <c r="AA68" s="154"/>
      <c r="AB68" s="154"/>
    </row>
    <row r="69" spans="1:28" outlineLevel="2" x14ac:dyDescent="0.3">
      <c r="A69" s="84" t="s">
        <v>227</v>
      </c>
      <c r="B69" s="85" t="s">
        <v>38</v>
      </c>
      <c r="C69" s="85" t="s">
        <v>133</v>
      </c>
      <c r="D69" s="59" t="s">
        <v>162</v>
      </c>
      <c r="E69" s="59" t="s">
        <v>199</v>
      </c>
      <c r="F69" s="59" t="s">
        <v>208</v>
      </c>
      <c r="G69" s="59" t="s">
        <v>211</v>
      </c>
      <c r="H69" s="86">
        <v>674</v>
      </c>
      <c r="I69" s="175">
        <v>679</v>
      </c>
      <c r="J69" s="86">
        <v>761</v>
      </c>
      <c r="K69" s="175">
        <v>769</v>
      </c>
      <c r="L69" s="87">
        <v>113.44000000000003</v>
      </c>
      <c r="M69" s="168">
        <v>116.34</v>
      </c>
      <c r="N69" s="87">
        <v>54808.649999999987</v>
      </c>
      <c r="O69" s="168">
        <v>55968.58</v>
      </c>
      <c r="P69" s="161">
        <v>835.73819000000015</v>
      </c>
      <c r="Q69" s="166">
        <v>848.90971999999999</v>
      </c>
      <c r="X69" s="154"/>
      <c r="Y69" s="154"/>
      <c r="Z69" s="154"/>
      <c r="AA69" s="154"/>
      <c r="AB69" s="154"/>
    </row>
    <row r="70" spans="1:28" outlineLevel="2" x14ac:dyDescent="0.3">
      <c r="A70" s="84" t="s">
        <v>227</v>
      </c>
      <c r="B70" s="85" t="s">
        <v>1</v>
      </c>
      <c r="C70" s="85" t="s">
        <v>131</v>
      </c>
      <c r="D70" s="59" t="s">
        <v>166</v>
      </c>
      <c r="E70" s="59" t="s">
        <v>166</v>
      </c>
      <c r="F70" s="59" t="s">
        <v>206</v>
      </c>
      <c r="G70" s="59" t="s">
        <v>209</v>
      </c>
      <c r="H70" s="86">
        <v>9713</v>
      </c>
      <c r="I70" s="175">
        <v>9780</v>
      </c>
      <c r="J70" s="86">
        <v>11399</v>
      </c>
      <c r="K70" s="175">
        <v>11486</v>
      </c>
      <c r="L70" s="87">
        <v>1857.7599999999939</v>
      </c>
      <c r="M70" s="168">
        <v>1870.34</v>
      </c>
      <c r="N70" s="87">
        <v>887856.62999999977</v>
      </c>
      <c r="O70" s="168">
        <v>893865.17</v>
      </c>
      <c r="P70" s="161">
        <v>13364.745470000003</v>
      </c>
      <c r="Q70" s="166">
        <v>13460.92211</v>
      </c>
      <c r="X70" s="154"/>
      <c r="Y70" s="154"/>
      <c r="Z70" s="154"/>
      <c r="AA70" s="154"/>
      <c r="AB70" s="154"/>
    </row>
    <row r="71" spans="1:28" outlineLevel="2" x14ac:dyDescent="0.3">
      <c r="A71" s="84" t="s">
        <v>227</v>
      </c>
      <c r="B71" s="85" t="s">
        <v>34</v>
      </c>
      <c r="C71" s="85" t="s">
        <v>133</v>
      </c>
      <c r="D71" s="59" t="s">
        <v>156</v>
      </c>
      <c r="E71" s="59" t="s">
        <v>156</v>
      </c>
      <c r="F71" s="59" t="s">
        <v>208</v>
      </c>
      <c r="G71" s="59" t="s">
        <v>211</v>
      </c>
      <c r="H71" s="86">
        <v>1341</v>
      </c>
      <c r="I71" s="175">
        <v>1354</v>
      </c>
      <c r="J71" s="86">
        <v>1495</v>
      </c>
      <c r="K71" s="175">
        <v>1522</v>
      </c>
      <c r="L71" s="87">
        <v>235.60000000000011</v>
      </c>
      <c r="M71" s="168">
        <v>237.93</v>
      </c>
      <c r="N71" s="87">
        <v>113164.67</v>
      </c>
      <c r="O71" s="168">
        <v>114409.76</v>
      </c>
      <c r="P71" s="161">
        <v>1723.1166599999997</v>
      </c>
      <c r="Q71" s="166">
        <v>1745.96613</v>
      </c>
      <c r="X71" s="154"/>
      <c r="Y71" s="154"/>
      <c r="Z71" s="154"/>
      <c r="AA71" s="154"/>
      <c r="AB71" s="154"/>
    </row>
    <row r="72" spans="1:28" outlineLevel="2" x14ac:dyDescent="0.3">
      <c r="A72" s="84" t="s">
        <v>227</v>
      </c>
      <c r="B72" s="85" t="s">
        <v>31</v>
      </c>
      <c r="C72" s="85" t="s">
        <v>133</v>
      </c>
      <c r="D72" s="59" t="s">
        <v>176</v>
      </c>
      <c r="E72" s="59" t="s">
        <v>176</v>
      </c>
      <c r="F72" s="59" t="s">
        <v>208</v>
      </c>
      <c r="G72" s="59" t="s">
        <v>211</v>
      </c>
      <c r="H72" s="86">
        <v>331</v>
      </c>
      <c r="I72" s="175">
        <v>335</v>
      </c>
      <c r="J72" s="86">
        <v>372</v>
      </c>
      <c r="K72" s="175">
        <v>374</v>
      </c>
      <c r="L72" s="87">
        <v>56.400000000000006</v>
      </c>
      <c r="M72" s="168">
        <v>56.14</v>
      </c>
      <c r="N72" s="87">
        <v>26426.570000000003</v>
      </c>
      <c r="O72" s="168">
        <v>26383.93</v>
      </c>
      <c r="P72" s="161">
        <v>387.42027999999993</v>
      </c>
      <c r="Q72" s="166">
        <v>386.52910000000003</v>
      </c>
      <c r="X72" s="154"/>
      <c r="Y72" s="154"/>
      <c r="Z72" s="154"/>
      <c r="AA72" s="154"/>
      <c r="AB72" s="154"/>
    </row>
    <row r="73" spans="1:28" outlineLevel="2" x14ac:dyDescent="0.3">
      <c r="A73" s="84" t="s">
        <v>227</v>
      </c>
      <c r="B73" s="85" t="s">
        <v>20</v>
      </c>
      <c r="C73" s="85" t="s">
        <v>133</v>
      </c>
      <c r="D73" s="59" t="s">
        <v>164</v>
      </c>
      <c r="E73" s="59" t="s">
        <v>164</v>
      </c>
      <c r="F73" s="59" t="s">
        <v>208</v>
      </c>
      <c r="G73" s="59" t="s">
        <v>211</v>
      </c>
      <c r="H73" s="86">
        <v>2281</v>
      </c>
      <c r="I73" s="175">
        <v>2267</v>
      </c>
      <c r="J73" s="86">
        <v>2523</v>
      </c>
      <c r="K73" s="175">
        <v>2503</v>
      </c>
      <c r="L73" s="87">
        <v>393.92999999999972</v>
      </c>
      <c r="M73" s="168">
        <v>392.29</v>
      </c>
      <c r="N73" s="87">
        <v>188092.65</v>
      </c>
      <c r="O73" s="168">
        <v>187197.3</v>
      </c>
      <c r="P73" s="161">
        <v>2928.76847</v>
      </c>
      <c r="Q73" s="166">
        <v>2916.29682</v>
      </c>
      <c r="X73" s="154"/>
      <c r="Y73" s="154"/>
      <c r="Z73" s="154"/>
      <c r="AA73" s="154"/>
      <c r="AB73" s="154"/>
    </row>
    <row r="74" spans="1:28" outlineLevel="2" x14ac:dyDescent="0.3">
      <c r="A74" s="84" t="s">
        <v>227</v>
      </c>
      <c r="B74" s="85" t="s">
        <v>21</v>
      </c>
      <c r="C74" s="85" t="s">
        <v>133</v>
      </c>
      <c r="D74" s="59" t="s">
        <v>163</v>
      </c>
      <c r="E74" s="59" t="s">
        <v>200</v>
      </c>
      <c r="F74" s="59" t="s">
        <v>208</v>
      </c>
      <c r="G74" s="59" t="s">
        <v>211</v>
      </c>
      <c r="H74" s="86">
        <v>3452</v>
      </c>
      <c r="I74" s="175">
        <v>3422</v>
      </c>
      <c r="J74" s="86">
        <v>3900</v>
      </c>
      <c r="K74" s="175">
        <v>3870</v>
      </c>
      <c r="L74" s="87">
        <v>606.57999999999925</v>
      </c>
      <c r="M74" s="168">
        <v>600.16</v>
      </c>
      <c r="N74" s="87">
        <v>292145.47000000009</v>
      </c>
      <c r="O74" s="168">
        <v>289254.5</v>
      </c>
      <c r="P74" s="161">
        <v>4404.2626999999966</v>
      </c>
      <c r="Q74" s="166">
        <v>4361.9927500000003</v>
      </c>
      <c r="X74" s="154"/>
      <c r="Y74" s="154"/>
      <c r="Z74" s="154"/>
      <c r="AA74" s="154"/>
      <c r="AB74" s="154"/>
    </row>
    <row r="75" spans="1:28" outlineLevel="2" x14ac:dyDescent="0.3">
      <c r="A75" s="84" t="s">
        <v>227</v>
      </c>
      <c r="B75" s="85" t="s">
        <v>37</v>
      </c>
      <c r="C75" s="85" t="s">
        <v>133</v>
      </c>
      <c r="D75" s="59" t="s">
        <v>161</v>
      </c>
      <c r="E75" s="59" t="s">
        <v>161</v>
      </c>
      <c r="F75" s="59" t="s">
        <v>208</v>
      </c>
      <c r="G75" s="59" t="s">
        <v>211</v>
      </c>
      <c r="H75" s="86">
        <v>401</v>
      </c>
      <c r="I75" s="175">
        <v>387</v>
      </c>
      <c r="J75" s="86">
        <v>436</v>
      </c>
      <c r="K75" s="175">
        <v>424</v>
      </c>
      <c r="L75" s="87">
        <v>73.900000000000006</v>
      </c>
      <c r="M75" s="168">
        <v>72.38</v>
      </c>
      <c r="N75" s="87">
        <v>35986.21</v>
      </c>
      <c r="O75" s="168">
        <v>35236.47</v>
      </c>
      <c r="P75" s="161">
        <v>531.73207999999977</v>
      </c>
      <c r="Q75" s="166">
        <v>520.99148000000002</v>
      </c>
      <c r="X75" s="154"/>
      <c r="Y75" s="154"/>
      <c r="Z75" s="154"/>
      <c r="AA75" s="154"/>
      <c r="AB75" s="154"/>
    </row>
    <row r="76" spans="1:28" outlineLevel="2" x14ac:dyDescent="0.3">
      <c r="A76" s="84" t="s">
        <v>227</v>
      </c>
      <c r="B76" s="85" t="s">
        <v>7</v>
      </c>
      <c r="C76" s="85" t="s">
        <v>131</v>
      </c>
      <c r="D76" s="59" t="s">
        <v>151</v>
      </c>
      <c r="E76" s="59" t="s">
        <v>151</v>
      </c>
      <c r="F76" s="59" t="s">
        <v>206</v>
      </c>
      <c r="G76" s="59" t="s">
        <v>209</v>
      </c>
      <c r="H76" s="86">
        <v>1967</v>
      </c>
      <c r="I76" s="175">
        <v>2002</v>
      </c>
      <c r="J76" s="86">
        <v>2315</v>
      </c>
      <c r="K76" s="175">
        <v>2360</v>
      </c>
      <c r="L76" s="87">
        <v>348.01999999999992</v>
      </c>
      <c r="M76" s="168">
        <v>355.97</v>
      </c>
      <c r="N76" s="87">
        <v>163569.78000000017</v>
      </c>
      <c r="O76" s="168">
        <v>167319.09</v>
      </c>
      <c r="P76" s="161">
        <v>2560.9211699999978</v>
      </c>
      <c r="Q76" s="166">
        <v>2619.9519399999999</v>
      </c>
      <c r="X76" s="154"/>
      <c r="Y76" s="154"/>
      <c r="Z76" s="154"/>
      <c r="AA76" s="154"/>
      <c r="AB76" s="154"/>
    </row>
    <row r="77" spans="1:28" outlineLevel="2" x14ac:dyDescent="0.3">
      <c r="A77" s="84" t="s">
        <v>227</v>
      </c>
      <c r="B77" s="85" t="s">
        <v>17</v>
      </c>
      <c r="C77" s="85" t="s">
        <v>131</v>
      </c>
      <c r="D77" s="59" t="s">
        <v>148</v>
      </c>
      <c r="E77" s="59" t="s">
        <v>189</v>
      </c>
      <c r="F77" s="59" t="s">
        <v>206</v>
      </c>
      <c r="G77" s="59" t="s">
        <v>209</v>
      </c>
      <c r="H77" s="86">
        <v>1847</v>
      </c>
      <c r="I77" s="175">
        <v>1855</v>
      </c>
      <c r="J77" s="86">
        <v>2167</v>
      </c>
      <c r="K77" s="175">
        <v>2176</v>
      </c>
      <c r="L77" s="87">
        <v>396.17999999999961</v>
      </c>
      <c r="M77" s="168">
        <v>401.07</v>
      </c>
      <c r="N77" s="87">
        <v>186226.74999999997</v>
      </c>
      <c r="O77" s="168">
        <v>188340.48000000001</v>
      </c>
      <c r="P77" s="161">
        <v>2833.894400000001</v>
      </c>
      <c r="Q77" s="166">
        <v>2867.5094800000002</v>
      </c>
      <c r="X77" s="154"/>
      <c r="Y77" s="154"/>
      <c r="Z77" s="154"/>
      <c r="AA77" s="154"/>
      <c r="AB77" s="154"/>
    </row>
    <row r="78" spans="1:28" outlineLevel="2" x14ac:dyDescent="0.3">
      <c r="A78" s="84" t="s">
        <v>227</v>
      </c>
      <c r="B78" s="85" t="s">
        <v>26</v>
      </c>
      <c r="C78" s="85" t="s">
        <v>131</v>
      </c>
      <c r="D78" s="59" t="s">
        <v>143</v>
      </c>
      <c r="E78" s="59" t="s">
        <v>185</v>
      </c>
      <c r="F78" s="59" t="s">
        <v>206</v>
      </c>
      <c r="G78" s="59" t="s">
        <v>209</v>
      </c>
      <c r="H78" s="86">
        <v>2512</v>
      </c>
      <c r="I78" s="175">
        <v>2512</v>
      </c>
      <c r="J78" s="86">
        <v>2958</v>
      </c>
      <c r="K78" s="175">
        <v>2961</v>
      </c>
      <c r="L78" s="87">
        <v>384.91999999999945</v>
      </c>
      <c r="M78" s="168">
        <v>385.72</v>
      </c>
      <c r="N78" s="87">
        <v>181050.78</v>
      </c>
      <c r="O78" s="168">
        <v>181702.99</v>
      </c>
      <c r="P78" s="161">
        <v>2781.3895599999996</v>
      </c>
      <c r="Q78" s="166">
        <v>2794.2035299999998</v>
      </c>
      <c r="X78" s="154"/>
      <c r="Y78" s="154"/>
      <c r="Z78" s="154"/>
      <c r="AA78" s="154"/>
      <c r="AB78" s="154"/>
    </row>
    <row r="79" spans="1:28" outlineLevel="2" x14ac:dyDescent="0.3">
      <c r="A79" s="84" t="s">
        <v>227</v>
      </c>
      <c r="B79" s="85" t="s">
        <v>24</v>
      </c>
      <c r="C79" s="85" t="s">
        <v>133</v>
      </c>
      <c r="D79" s="59" t="s">
        <v>171</v>
      </c>
      <c r="E79" s="59" t="s">
        <v>171</v>
      </c>
      <c r="F79" s="59" t="s">
        <v>208</v>
      </c>
      <c r="G79" s="59" t="s">
        <v>211</v>
      </c>
      <c r="H79" s="86">
        <v>566</v>
      </c>
      <c r="I79" s="175">
        <v>559</v>
      </c>
      <c r="J79" s="86">
        <v>648</v>
      </c>
      <c r="K79" s="175">
        <v>642</v>
      </c>
      <c r="L79" s="87">
        <v>119.48000000000002</v>
      </c>
      <c r="M79" s="168">
        <v>117.76</v>
      </c>
      <c r="N79" s="87">
        <v>56889.780000000006</v>
      </c>
      <c r="O79" s="168">
        <v>56149.599999999999</v>
      </c>
      <c r="P79" s="161">
        <v>869.32362999999964</v>
      </c>
      <c r="Q79" s="166">
        <v>857.60143000000005</v>
      </c>
      <c r="X79" s="154"/>
      <c r="Y79" s="154"/>
      <c r="Z79" s="154"/>
      <c r="AA79" s="154"/>
      <c r="AB79" s="154"/>
    </row>
    <row r="80" spans="1:28" outlineLevel="2" x14ac:dyDescent="0.3">
      <c r="A80" s="84" t="s">
        <v>227</v>
      </c>
      <c r="B80" s="85" t="s">
        <v>35</v>
      </c>
      <c r="C80" s="85" t="s">
        <v>133</v>
      </c>
      <c r="D80" s="59" t="s">
        <v>157</v>
      </c>
      <c r="E80" s="59" t="s">
        <v>196</v>
      </c>
      <c r="F80" s="59" t="s">
        <v>208</v>
      </c>
      <c r="G80" s="59" t="s">
        <v>211</v>
      </c>
      <c r="H80" s="86">
        <v>691</v>
      </c>
      <c r="I80" s="175">
        <v>692</v>
      </c>
      <c r="J80" s="86">
        <v>750</v>
      </c>
      <c r="K80" s="175">
        <v>753</v>
      </c>
      <c r="L80" s="87">
        <v>115.58000000000004</v>
      </c>
      <c r="M80" s="168">
        <v>115.1</v>
      </c>
      <c r="N80" s="87">
        <v>55322.369999999988</v>
      </c>
      <c r="O80" s="168">
        <v>55121</v>
      </c>
      <c r="P80" s="161">
        <v>801.76157999999941</v>
      </c>
      <c r="Q80" s="166">
        <v>797.80499999999995</v>
      </c>
      <c r="X80" s="154"/>
      <c r="Y80" s="154"/>
      <c r="Z80" s="154"/>
      <c r="AA80" s="154"/>
      <c r="AB80" s="154"/>
    </row>
    <row r="81" spans="1:28" outlineLevel="2" x14ac:dyDescent="0.3">
      <c r="A81" s="84" t="s">
        <v>227</v>
      </c>
      <c r="B81" s="85" t="s">
        <v>14</v>
      </c>
      <c r="C81" s="85" t="s">
        <v>131</v>
      </c>
      <c r="D81" s="59" t="s">
        <v>142</v>
      </c>
      <c r="E81" s="59" t="s">
        <v>184</v>
      </c>
      <c r="F81" s="59" t="s">
        <v>206</v>
      </c>
      <c r="G81" s="59" t="s">
        <v>209</v>
      </c>
      <c r="H81" s="86">
        <v>1339</v>
      </c>
      <c r="I81" s="175">
        <v>1365</v>
      </c>
      <c r="J81" s="86">
        <v>1572</v>
      </c>
      <c r="K81" s="175">
        <v>1599</v>
      </c>
      <c r="L81" s="87">
        <v>234.19999999999985</v>
      </c>
      <c r="M81" s="168">
        <v>235.87</v>
      </c>
      <c r="N81" s="87">
        <v>111087.15</v>
      </c>
      <c r="O81" s="168">
        <v>111764.58</v>
      </c>
      <c r="P81" s="161">
        <v>1732.2971199999999</v>
      </c>
      <c r="Q81" s="166">
        <v>1741.6576600000001</v>
      </c>
      <c r="X81" s="154"/>
      <c r="Y81" s="154"/>
      <c r="Z81" s="154"/>
      <c r="AA81" s="154"/>
      <c r="AB81" s="154"/>
    </row>
    <row r="82" spans="1:28" outlineLevel="2" x14ac:dyDescent="0.3">
      <c r="A82" s="84" t="s">
        <v>227</v>
      </c>
      <c r="B82" s="85" t="s">
        <v>25</v>
      </c>
      <c r="C82" s="85" t="s">
        <v>133</v>
      </c>
      <c r="D82" s="59" t="s">
        <v>174</v>
      </c>
      <c r="E82" s="59" t="s">
        <v>174</v>
      </c>
      <c r="F82" s="59" t="s">
        <v>208</v>
      </c>
      <c r="G82" s="59" t="s">
        <v>211</v>
      </c>
      <c r="H82" s="86">
        <v>662</v>
      </c>
      <c r="I82" s="175">
        <v>661</v>
      </c>
      <c r="J82" s="86">
        <v>742</v>
      </c>
      <c r="K82" s="175">
        <v>734</v>
      </c>
      <c r="L82" s="87">
        <v>120.54000000000008</v>
      </c>
      <c r="M82" s="168">
        <v>120.62</v>
      </c>
      <c r="N82" s="87">
        <v>58041.909999999989</v>
      </c>
      <c r="O82" s="168">
        <v>58240.21</v>
      </c>
      <c r="P82" s="161">
        <v>886.75671000000057</v>
      </c>
      <c r="Q82" s="166">
        <v>885.38739999999996</v>
      </c>
      <c r="X82" s="154"/>
      <c r="Y82" s="154"/>
      <c r="Z82" s="154"/>
      <c r="AA82" s="154"/>
      <c r="AB82" s="154"/>
    </row>
    <row r="83" spans="1:28" outlineLevel="2" x14ac:dyDescent="0.3">
      <c r="A83" s="84" t="s">
        <v>227</v>
      </c>
      <c r="B83" s="85" t="s">
        <v>33</v>
      </c>
      <c r="C83" s="85" t="s">
        <v>133</v>
      </c>
      <c r="D83" s="59" t="s">
        <v>165</v>
      </c>
      <c r="E83" s="59" t="s">
        <v>201</v>
      </c>
      <c r="F83" s="59" t="s">
        <v>208</v>
      </c>
      <c r="G83" s="59" t="s">
        <v>211</v>
      </c>
      <c r="H83" s="86">
        <v>566</v>
      </c>
      <c r="I83" s="175">
        <v>577</v>
      </c>
      <c r="J83" s="86">
        <v>653</v>
      </c>
      <c r="K83" s="175">
        <v>664</v>
      </c>
      <c r="L83" s="87">
        <v>101.84000000000009</v>
      </c>
      <c r="M83" s="168">
        <v>105.67</v>
      </c>
      <c r="N83" s="87">
        <v>48620.39</v>
      </c>
      <c r="O83" s="168">
        <v>50326.36</v>
      </c>
      <c r="P83" s="161">
        <v>720.48029000000054</v>
      </c>
      <c r="Q83" s="166">
        <v>747.11842000000001</v>
      </c>
      <c r="X83" s="154"/>
      <c r="Y83" s="154"/>
      <c r="Z83" s="154"/>
      <c r="AA83" s="154"/>
      <c r="AB83" s="154"/>
    </row>
    <row r="84" spans="1:28" outlineLevel="2" x14ac:dyDescent="0.3">
      <c r="A84" s="84" t="s">
        <v>227</v>
      </c>
      <c r="B84" s="85" t="s">
        <v>29</v>
      </c>
      <c r="C84" s="85" t="s">
        <v>133</v>
      </c>
      <c r="D84" s="59" t="s">
        <v>155</v>
      </c>
      <c r="E84" s="59" t="s">
        <v>195</v>
      </c>
      <c r="F84" s="59" t="s">
        <v>208</v>
      </c>
      <c r="G84" s="59" t="s">
        <v>211</v>
      </c>
      <c r="H84" s="86">
        <v>635</v>
      </c>
      <c r="I84" s="175">
        <v>642</v>
      </c>
      <c r="J84" s="86">
        <v>711</v>
      </c>
      <c r="K84" s="175">
        <v>710</v>
      </c>
      <c r="L84" s="87">
        <v>103.66000000000004</v>
      </c>
      <c r="M84" s="168">
        <v>104.96</v>
      </c>
      <c r="N84" s="87">
        <v>49880.740000000013</v>
      </c>
      <c r="O84" s="168">
        <v>50046.96</v>
      </c>
      <c r="P84" s="161">
        <v>745.62853000000018</v>
      </c>
      <c r="Q84" s="166">
        <v>748.28322000000003</v>
      </c>
      <c r="X84" s="154"/>
      <c r="Y84" s="154"/>
      <c r="Z84" s="154"/>
      <c r="AA84" s="154"/>
      <c r="AB84" s="154"/>
    </row>
    <row r="85" spans="1:28" outlineLevel="2" x14ac:dyDescent="0.3">
      <c r="A85" s="84" t="s">
        <v>227</v>
      </c>
      <c r="B85" s="85" t="s">
        <v>30</v>
      </c>
      <c r="C85" s="85" t="s">
        <v>133</v>
      </c>
      <c r="D85" s="59" t="s">
        <v>160</v>
      </c>
      <c r="E85" s="59" t="s">
        <v>198</v>
      </c>
      <c r="F85" s="59" t="s">
        <v>208</v>
      </c>
      <c r="G85" s="59" t="s">
        <v>211</v>
      </c>
      <c r="H85" s="86">
        <v>1232</v>
      </c>
      <c r="I85" s="175">
        <v>1241</v>
      </c>
      <c r="J85" s="86">
        <v>1355</v>
      </c>
      <c r="K85" s="175">
        <v>1364</v>
      </c>
      <c r="L85" s="87">
        <v>188.18000000000009</v>
      </c>
      <c r="M85" s="168">
        <v>188.9</v>
      </c>
      <c r="N85" s="87">
        <v>89111.12</v>
      </c>
      <c r="O85" s="168">
        <v>89494.55</v>
      </c>
      <c r="P85" s="161">
        <v>1294.0691800000016</v>
      </c>
      <c r="Q85" s="166">
        <v>1301.5245299999999</v>
      </c>
      <c r="X85" s="154"/>
      <c r="Y85" s="154"/>
      <c r="Z85" s="154"/>
      <c r="AA85" s="154"/>
      <c r="AB85" s="154"/>
    </row>
    <row r="86" spans="1:28" outlineLevel="2" x14ac:dyDescent="0.3">
      <c r="A86" s="84" t="s">
        <v>227</v>
      </c>
      <c r="B86" s="85" t="s">
        <v>41</v>
      </c>
      <c r="C86" s="85" t="s">
        <v>133</v>
      </c>
      <c r="D86" s="59" t="s">
        <v>170</v>
      </c>
      <c r="E86" s="59" t="s">
        <v>204</v>
      </c>
      <c r="F86" s="59" t="s">
        <v>208</v>
      </c>
      <c r="G86" s="59" t="s">
        <v>211</v>
      </c>
      <c r="H86" s="86">
        <v>222</v>
      </c>
      <c r="I86" s="175">
        <v>222</v>
      </c>
      <c r="J86" s="86">
        <v>245</v>
      </c>
      <c r="K86" s="175">
        <v>247</v>
      </c>
      <c r="L86" s="87">
        <v>42.380000000000017</v>
      </c>
      <c r="M86" s="168">
        <v>41.24</v>
      </c>
      <c r="N86" s="87">
        <v>20336.339999999993</v>
      </c>
      <c r="O86" s="168">
        <v>19806.59</v>
      </c>
      <c r="P86" s="161">
        <v>319.31673000000006</v>
      </c>
      <c r="Q86" s="166">
        <v>311.19288999999998</v>
      </c>
      <c r="X86" s="154"/>
      <c r="Y86" s="154"/>
      <c r="Z86" s="154"/>
      <c r="AA86" s="154"/>
      <c r="AB86" s="154"/>
    </row>
    <row r="87" spans="1:28" outlineLevel="2" x14ac:dyDescent="0.3">
      <c r="A87" s="84" t="s">
        <v>227</v>
      </c>
      <c r="B87" s="85" t="s">
        <v>28</v>
      </c>
      <c r="C87" s="85" t="s">
        <v>133</v>
      </c>
      <c r="D87" s="59" t="s">
        <v>172</v>
      </c>
      <c r="E87" s="59" t="s">
        <v>172</v>
      </c>
      <c r="F87" s="59" t="s">
        <v>208</v>
      </c>
      <c r="G87" s="59" t="s">
        <v>211</v>
      </c>
      <c r="H87" s="86">
        <v>342</v>
      </c>
      <c r="I87" s="175">
        <v>351</v>
      </c>
      <c r="J87" s="86">
        <v>374</v>
      </c>
      <c r="K87" s="175">
        <v>381</v>
      </c>
      <c r="L87" s="87">
        <v>61.680000000000014</v>
      </c>
      <c r="M87" s="168">
        <v>63.31</v>
      </c>
      <c r="N87" s="87">
        <v>29544.920000000006</v>
      </c>
      <c r="O87" s="168">
        <v>30259.64</v>
      </c>
      <c r="P87" s="161">
        <v>440.71955000000031</v>
      </c>
      <c r="Q87" s="166">
        <v>451.97671000000003</v>
      </c>
      <c r="X87" s="154"/>
      <c r="Y87" s="154"/>
      <c r="Z87" s="154"/>
      <c r="AA87" s="154"/>
      <c r="AB87" s="154"/>
    </row>
    <row r="88" spans="1:28" outlineLevel="2" x14ac:dyDescent="0.3">
      <c r="A88" s="84" t="s">
        <v>227</v>
      </c>
      <c r="B88" s="85" t="s">
        <v>42</v>
      </c>
      <c r="C88" s="85" t="s">
        <v>133</v>
      </c>
      <c r="D88" s="59" t="s">
        <v>173</v>
      </c>
      <c r="E88" s="59" t="s">
        <v>173</v>
      </c>
      <c r="F88" s="59" t="s">
        <v>208</v>
      </c>
      <c r="G88" s="59" t="s">
        <v>211</v>
      </c>
      <c r="H88" s="86">
        <v>98</v>
      </c>
      <c r="I88" s="175">
        <v>98</v>
      </c>
      <c r="J88" s="86">
        <v>105</v>
      </c>
      <c r="K88" s="175">
        <v>106</v>
      </c>
      <c r="L88" s="87">
        <v>21.72000000000001</v>
      </c>
      <c r="M88" s="168">
        <v>20.16</v>
      </c>
      <c r="N88" s="87">
        <v>10164</v>
      </c>
      <c r="O88" s="168">
        <v>9473.64</v>
      </c>
      <c r="P88" s="161">
        <v>160.19556999999998</v>
      </c>
      <c r="Q88" s="166">
        <v>149.74247</v>
      </c>
      <c r="X88" s="154"/>
      <c r="Y88" s="154"/>
      <c r="Z88" s="154"/>
      <c r="AA88" s="154"/>
      <c r="AB88" s="154"/>
    </row>
    <row r="89" spans="1:28" outlineLevel="2" x14ac:dyDescent="0.3">
      <c r="A89" s="84" t="s">
        <v>227</v>
      </c>
      <c r="B89" s="85" t="s">
        <v>40</v>
      </c>
      <c r="C89" s="85" t="s">
        <v>133</v>
      </c>
      <c r="D89" s="59" t="s">
        <v>169</v>
      </c>
      <c r="E89" s="59" t="s">
        <v>203</v>
      </c>
      <c r="F89" s="59" t="s">
        <v>208</v>
      </c>
      <c r="G89" s="59" t="s">
        <v>211</v>
      </c>
      <c r="H89" s="86">
        <v>44</v>
      </c>
      <c r="I89" s="175">
        <v>38</v>
      </c>
      <c r="J89" s="86">
        <v>46</v>
      </c>
      <c r="K89" s="175">
        <v>39</v>
      </c>
      <c r="L89" s="87">
        <v>10.65</v>
      </c>
      <c r="M89" s="168">
        <v>9.0500000000000007</v>
      </c>
      <c r="N89" s="87">
        <v>5236.8900000000003</v>
      </c>
      <c r="O89" s="168">
        <v>4425.87</v>
      </c>
      <c r="P89" s="161">
        <v>77.225219999999993</v>
      </c>
      <c r="Q89" s="166">
        <v>64.710430000000002</v>
      </c>
      <c r="X89" s="154"/>
      <c r="Y89" s="154"/>
      <c r="Z89" s="154"/>
      <c r="AA89" s="154"/>
      <c r="AB89" s="154"/>
    </row>
    <row r="90" spans="1:28" outlineLevel="2" x14ac:dyDescent="0.3">
      <c r="A90" s="84" t="s">
        <v>227</v>
      </c>
      <c r="B90" s="85" t="s">
        <v>39</v>
      </c>
      <c r="C90" s="85" t="s">
        <v>133</v>
      </c>
      <c r="D90" s="59" t="s">
        <v>158</v>
      </c>
      <c r="E90" s="59" t="s">
        <v>197</v>
      </c>
      <c r="F90" s="59" t="s">
        <v>208</v>
      </c>
      <c r="G90" s="59" t="s">
        <v>211</v>
      </c>
      <c r="H90" s="86">
        <v>324</v>
      </c>
      <c r="I90" s="175">
        <v>334</v>
      </c>
      <c r="J90" s="86">
        <v>364</v>
      </c>
      <c r="K90" s="175">
        <v>370</v>
      </c>
      <c r="L90" s="87">
        <v>57.590000000000011</v>
      </c>
      <c r="M90" s="168">
        <v>59.83</v>
      </c>
      <c r="N90" s="87">
        <v>27195.429999999993</v>
      </c>
      <c r="O90" s="168">
        <v>28456.46</v>
      </c>
      <c r="P90" s="161">
        <v>404.4404899999999</v>
      </c>
      <c r="Q90" s="166">
        <v>425.36324000000002</v>
      </c>
      <c r="X90" s="154"/>
      <c r="Y90" s="154"/>
      <c r="Z90" s="154"/>
      <c r="AA90" s="154"/>
      <c r="AB90" s="154"/>
    </row>
    <row r="91" spans="1:28" outlineLevel="2" x14ac:dyDescent="0.3">
      <c r="A91" s="84" t="s">
        <v>227</v>
      </c>
      <c r="B91" s="85" t="s">
        <v>36</v>
      </c>
      <c r="C91" s="85" t="s">
        <v>133</v>
      </c>
      <c r="D91" s="59" t="s">
        <v>159</v>
      </c>
      <c r="E91" s="59" t="s">
        <v>159</v>
      </c>
      <c r="F91" s="59" t="s">
        <v>208</v>
      </c>
      <c r="G91" s="59" t="s">
        <v>211</v>
      </c>
      <c r="H91" s="86">
        <v>294</v>
      </c>
      <c r="I91" s="175">
        <v>284</v>
      </c>
      <c r="J91" s="86">
        <v>329</v>
      </c>
      <c r="K91" s="175">
        <v>315</v>
      </c>
      <c r="L91" s="87">
        <v>46.6</v>
      </c>
      <c r="M91" s="168">
        <v>44.73</v>
      </c>
      <c r="N91" s="87">
        <v>22106.609999999997</v>
      </c>
      <c r="O91" s="168">
        <v>21322.01</v>
      </c>
      <c r="P91" s="161">
        <v>330.93095999999997</v>
      </c>
      <c r="Q91" s="166">
        <v>319.13738999999998</v>
      </c>
      <c r="X91" s="154"/>
      <c r="Y91" s="154"/>
      <c r="Z91" s="154"/>
      <c r="AA91" s="154"/>
      <c r="AB91" s="154"/>
    </row>
    <row r="92" spans="1:28" outlineLevel="1" x14ac:dyDescent="0.3">
      <c r="A92" s="112" t="s">
        <v>228</v>
      </c>
      <c r="B92" s="98"/>
      <c r="C92" s="98"/>
      <c r="D92" s="78"/>
      <c r="E92" s="78"/>
      <c r="F92" s="78"/>
      <c r="G92" s="78"/>
      <c r="H92" s="99">
        <f>SUBTOTAL(9,H48:H91)</f>
        <v>155722</v>
      </c>
      <c r="I92" s="176">
        <f>SUM(I48:I91)</f>
        <v>155722</v>
      </c>
      <c r="J92" s="99">
        <f>SUBTOTAL(9,J48:J91)</f>
        <v>181725</v>
      </c>
      <c r="K92" s="176">
        <f t="shared" ref="K92" si="0">SUM(K48:K91)</f>
        <v>181725</v>
      </c>
      <c r="L92" s="100">
        <f>SUBTOTAL(9,L48:L91)</f>
        <v>27207.099999999966</v>
      </c>
      <c r="M92" s="171">
        <f t="shared" ref="M92" si="1">SUM(M48:M91)</f>
        <v>27207.1</v>
      </c>
      <c r="N92" s="100">
        <f>SUBTOTAL(9,N48:N91)</f>
        <v>12934848.399999999</v>
      </c>
      <c r="O92" s="171">
        <f t="shared" ref="O92" si="2">SUM(O48:O91)</f>
        <v>12934848.400000004</v>
      </c>
      <c r="P92" s="162">
        <f>SUBTOTAL(9,P48:P91)</f>
        <v>197203.54622999992</v>
      </c>
      <c r="Q92" s="167">
        <f t="shared" ref="Q92" si="3">SUM(Q48:Q91)</f>
        <v>197203.54623000004</v>
      </c>
      <c r="W92" s="155"/>
      <c r="X92" s="156"/>
      <c r="Y92" s="156"/>
      <c r="Z92" s="156"/>
      <c r="AA92" s="156"/>
      <c r="AB92" s="156"/>
    </row>
    <row r="93" spans="1:28" outlineLevel="2" x14ac:dyDescent="0.3">
      <c r="A93" s="89" t="s">
        <v>85</v>
      </c>
      <c r="B93" s="110" t="s">
        <v>78</v>
      </c>
      <c r="C93" s="110" t="s">
        <v>78</v>
      </c>
      <c r="D93" s="49" t="s">
        <v>226</v>
      </c>
      <c r="E93" s="49" t="s">
        <v>225</v>
      </c>
      <c r="F93" s="49" t="s">
        <v>226</v>
      </c>
      <c r="G93" s="49" t="s">
        <v>225</v>
      </c>
      <c r="H93" s="90">
        <v>611</v>
      </c>
      <c r="I93" s="175">
        <v>643</v>
      </c>
      <c r="J93" s="90">
        <v>680</v>
      </c>
      <c r="K93" s="175">
        <v>720</v>
      </c>
      <c r="L93" s="91">
        <v>126.45000000000005</v>
      </c>
      <c r="M93" s="168">
        <v>134.47999999999999</v>
      </c>
      <c r="N93" s="91">
        <v>60480.97</v>
      </c>
      <c r="O93" s="168">
        <v>64267.590000000004</v>
      </c>
      <c r="P93" s="159">
        <v>951.63021000000049</v>
      </c>
      <c r="Q93" s="166">
        <v>1009.19539</v>
      </c>
      <c r="X93" s="154"/>
      <c r="Y93" s="154"/>
      <c r="Z93" s="154"/>
      <c r="AA93" s="154"/>
      <c r="AB93" s="154"/>
    </row>
    <row r="94" spans="1:28" outlineLevel="2" x14ac:dyDescent="0.3">
      <c r="A94" s="89" t="s">
        <v>85</v>
      </c>
      <c r="B94" s="110" t="s">
        <v>22</v>
      </c>
      <c r="C94" s="110" t="s">
        <v>133</v>
      </c>
      <c r="D94" s="49" t="s">
        <v>140</v>
      </c>
      <c r="E94" s="49" t="s">
        <v>182</v>
      </c>
      <c r="F94" s="49" t="s">
        <v>208</v>
      </c>
      <c r="G94" s="49" t="s">
        <v>211</v>
      </c>
      <c r="H94" s="90">
        <v>1580</v>
      </c>
      <c r="I94" s="175">
        <v>1587</v>
      </c>
      <c r="J94" s="90">
        <v>1773</v>
      </c>
      <c r="K94" s="175">
        <v>1771</v>
      </c>
      <c r="L94" s="91">
        <v>329.20999999999947</v>
      </c>
      <c r="M94" s="168">
        <v>328.75</v>
      </c>
      <c r="N94" s="91">
        <v>157068.31000000003</v>
      </c>
      <c r="O94" s="168">
        <v>156925.06</v>
      </c>
      <c r="P94" s="159">
        <v>2400.2592199999985</v>
      </c>
      <c r="Q94" s="166">
        <v>2395.9855600000001</v>
      </c>
      <c r="X94" s="154"/>
      <c r="Y94" s="154"/>
      <c r="Z94" s="154"/>
      <c r="AA94" s="154"/>
      <c r="AB94" s="154"/>
    </row>
    <row r="95" spans="1:28" outlineLevel="2" x14ac:dyDescent="0.3">
      <c r="A95" s="89" t="s">
        <v>85</v>
      </c>
      <c r="B95" s="110" t="s">
        <v>11</v>
      </c>
      <c r="C95" s="110" t="s">
        <v>131</v>
      </c>
      <c r="D95" s="49" t="s">
        <v>136</v>
      </c>
      <c r="E95" s="49" t="s">
        <v>136</v>
      </c>
      <c r="F95" s="49" t="s">
        <v>206</v>
      </c>
      <c r="G95" s="49" t="s">
        <v>209</v>
      </c>
      <c r="H95" s="90">
        <v>9679</v>
      </c>
      <c r="I95" s="175">
        <v>9720</v>
      </c>
      <c r="J95" s="90">
        <v>11316</v>
      </c>
      <c r="K95" s="175">
        <v>11350</v>
      </c>
      <c r="L95" s="91">
        <v>1775.8799999999953</v>
      </c>
      <c r="M95" s="168">
        <v>1780.9</v>
      </c>
      <c r="N95" s="91">
        <v>838991.06999999972</v>
      </c>
      <c r="O95" s="168">
        <v>842072.82</v>
      </c>
      <c r="P95" s="159">
        <v>12622.390099999986</v>
      </c>
      <c r="Q95" s="166">
        <v>12671.57365</v>
      </c>
      <c r="X95" s="154"/>
      <c r="Y95" s="154"/>
      <c r="Z95" s="154"/>
      <c r="AA95" s="154"/>
      <c r="AB95" s="154"/>
    </row>
    <row r="96" spans="1:28" outlineLevel="2" x14ac:dyDescent="0.3">
      <c r="A96" s="89" t="s">
        <v>85</v>
      </c>
      <c r="B96" s="110" t="s">
        <v>5</v>
      </c>
      <c r="C96" s="110" t="s">
        <v>131</v>
      </c>
      <c r="D96" s="49" t="s">
        <v>146</v>
      </c>
      <c r="E96" s="49" t="s">
        <v>188</v>
      </c>
      <c r="F96" s="49" t="s">
        <v>206</v>
      </c>
      <c r="G96" s="49" t="s">
        <v>209</v>
      </c>
      <c r="H96" s="90">
        <v>3590</v>
      </c>
      <c r="I96" s="175">
        <v>3589</v>
      </c>
      <c r="J96" s="90">
        <v>4279</v>
      </c>
      <c r="K96" s="175">
        <v>4264</v>
      </c>
      <c r="L96" s="91">
        <v>593.69999999999993</v>
      </c>
      <c r="M96" s="168">
        <v>593.86</v>
      </c>
      <c r="N96" s="91">
        <v>277796.84999999992</v>
      </c>
      <c r="O96" s="168">
        <v>278034.40999999997</v>
      </c>
      <c r="P96" s="159">
        <v>4208.2139299999999</v>
      </c>
      <c r="Q96" s="166">
        <v>4214.1180999999997</v>
      </c>
      <c r="X96" s="154"/>
      <c r="Y96" s="154"/>
      <c r="Z96" s="154"/>
      <c r="AA96" s="154"/>
      <c r="AB96" s="154"/>
    </row>
    <row r="97" spans="1:28" outlineLevel="2" x14ac:dyDescent="0.3">
      <c r="A97" s="89" t="s">
        <v>85</v>
      </c>
      <c r="B97" s="110" t="s">
        <v>3</v>
      </c>
      <c r="C97" s="110" t="s">
        <v>131</v>
      </c>
      <c r="D97" s="49" t="s">
        <v>167</v>
      </c>
      <c r="E97" s="49" t="s">
        <v>167</v>
      </c>
      <c r="F97" s="49" t="s">
        <v>206</v>
      </c>
      <c r="G97" s="49" t="s">
        <v>209</v>
      </c>
      <c r="H97" s="90">
        <v>4561</v>
      </c>
      <c r="I97" s="175">
        <v>4526</v>
      </c>
      <c r="J97" s="90">
        <v>5223</v>
      </c>
      <c r="K97" s="175">
        <v>5182</v>
      </c>
      <c r="L97" s="91">
        <v>884.15999999999872</v>
      </c>
      <c r="M97" s="168">
        <v>878.53</v>
      </c>
      <c r="N97" s="91">
        <v>417604.06999999972</v>
      </c>
      <c r="O97" s="168">
        <v>414725.02</v>
      </c>
      <c r="P97" s="159">
        <v>6200.6312299999963</v>
      </c>
      <c r="Q97" s="166">
        <v>6154.2608899999996</v>
      </c>
      <c r="X97" s="154"/>
      <c r="Y97" s="154"/>
      <c r="Z97" s="154"/>
      <c r="AA97" s="154"/>
      <c r="AB97" s="154"/>
    </row>
    <row r="98" spans="1:28" outlineLevel="2" x14ac:dyDescent="0.3">
      <c r="A98" s="89" t="s">
        <v>85</v>
      </c>
      <c r="B98" s="110" t="s">
        <v>23</v>
      </c>
      <c r="C98" s="110" t="s">
        <v>131</v>
      </c>
      <c r="D98" s="49" t="s">
        <v>144</v>
      </c>
      <c r="E98" s="49" t="s">
        <v>186</v>
      </c>
      <c r="F98" s="49" t="s">
        <v>206</v>
      </c>
      <c r="G98" s="49" t="s">
        <v>209</v>
      </c>
      <c r="H98" s="90">
        <v>6394</v>
      </c>
      <c r="I98" s="175">
        <v>6442</v>
      </c>
      <c r="J98" s="90">
        <v>7764</v>
      </c>
      <c r="K98" s="175">
        <v>7818</v>
      </c>
      <c r="L98" s="91">
        <v>1068.0799999999981</v>
      </c>
      <c r="M98" s="168">
        <v>1081.82</v>
      </c>
      <c r="N98" s="91">
        <v>500570.39000000031</v>
      </c>
      <c r="O98" s="168">
        <v>506909.94</v>
      </c>
      <c r="P98" s="159">
        <v>7544.4050100000004</v>
      </c>
      <c r="Q98" s="166">
        <v>7633.75803</v>
      </c>
      <c r="X98" s="154"/>
      <c r="Y98" s="154"/>
      <c r="Z98" s="154"/>
      <c r="AA98" s="154"/>
      <c r="AB98" s="154"/>
    </row>
    <row r="99" spans="1:28" outlineLevel="2" x14ac:dyDescent="0.3">
      <c r="A99" s="89" t="s">
        <v>85</v>
      </c>
      <c r="B99" s="110" t="s">
        <v>16</v>
      </c>
      <c r="C99" s="110" t="s">
        <v>131</v>
      </c>
      <c r="D99" s="49" t="s">
        <v>145</v>
      </c>
      <c r="E99" s="49" t="s">
        <v>187</v>
      </c>
      <c r="F99" s="49" t="s">
        <v>206</v>
      </c>
      <c r="G99" s="49" t="s">
        <v>209</v>
      </c>
      <c r="H99" s="90">
        <v>4983</v>
      </c>
      <c r="I99" s="175">
        <v>4993</v>
      </c>
      <c r="J99" s="90">
        <v>6093</v>
      </c>
      <c r="K99" s="175">
        <v>6118</v>
      </c>
      <c r="L99" s="91">
        <v>1021.1300000000001</v>
      </c>
      <c r="M99" s="168">
        <v>1029.3599999999999</v>
      </c>
      <c r="N99" s="91">
        <v>477576.86999999982</v>
      </c>
      <c r="O99" s="168">
        <v>481231.18</v>
      </c>
      <c r="P99" s="159">
        <v>7241.345019999997</v>
      </c>
      <c r="Q99" s="166">
        <v>7294.4473600000001</v>
      </c>
      <c r="X99" s="154"/>
      <c r="Y99" s="154"/>
      <c r="Z99" s="154"/>
      <c r="AA99" s="154"/>
      <c r="AB99" s="154"/>
    </row>
    <row r="100" spans="1:28" outlineLevel="2" x14ac:dyDescent="0.3">
      <c r="A100" s="89" t="s">
        <v>85</v>
      </c>
      <c r="B100" s="110" t="s">
        <v>8</v>
      </c>
      <c r="C100" s="110" t="s">
        <v>131</v>
      </c>
      <c r="D100" s="49" t="s">
        <v>147</v>
      </c>
      <c r="E100" s="49" t="s">
        <v>147</v>
      </c>
      <c r="F100" s="49" t="s">
        <v>206</v>
      </c>
      <c r="G100" s="49" t="s">
        <v>209</v>
      </c>
      <c r="H100" s="90">
        <v>2124</v>
      </c>
      <c r="I100" s="175">
        <v>2100</v>
      </c>
      <c r="J100" s="90">
        <v>2515</v>
      </c>
      <c r="K100" s="175">
        <v>2484</v>
      </c>
      <c r="L100" s="91">
        <v>354.75000000000006</v>
      </c>
      <c r="M100" s="168">
        <v>349.79</v>
      </c>
      <c r="N100" s="91">
        <v>165267.51999999987</v>
      </c>
      <c r="O100" s="168">
        <v>163064.04</v>
      </c>
      <c r="P100" s="159">
        <v>2511.5913</v>
      </c>
      <c r="Q100" s="166">
        <v>2475.7381099999998</v>
      </c>
      <c r="X100" s="154"/>
      <c r="Y100" s="154"/>
      <c r="Z100" s="154"/>
      <c r="AA100" s="154"/>
      <c r="AB100" s="154"/>
    </row>
    <row r="101" spans="1:28" outlineLevel="2" x14ac:dyDescent="0.3">
      <c r="A101" s="89" t="s">
        <v>85</v>
      </c>
      <c r="B101" s="110" t="s">
        <v>32</v>
      </c>
      <c r="C101" s="110" t="s">
        <v>133</v>
      </c>
      <c r="D101" s="49" t="s">
        <v>175</v>
      </c>
      <c r="E101" s="49" t="s">
        <v>205</v>
      </c>
      <c r="F101" s="49" t="s">
        <v>208</v>
      </c>
      <c r="G101" s="49" t="s">
        <v>211</v>
      </c>
      <c r="H101" s="90">
        <v>1435</v>
      </c>
      <c r="I101" s="175">
        <v>1429</v>
      </c>
      <c r="J101" s="90">
        <v>1699</v>
      </c>
      <c r="K101" s="175">
        <v>1697</v>
      </c>
      <c r="L101" s="91">
        <v>261.39000000000004</v>
      </c>
      <c r="M101" s="168">
        <v>261.91000000000003</v>
      </c>
      <c r="N101" s="91">
        <v>124327.34</v>
      </c>
      <c r="O101" s="168">
        <v>124387.82</v>
      </c>
      <c r="P101" s="159">
        <v>1867.1923200000006</v>
      </c>
      <c r="Q101" s="166">
        <v>1869.3229699999999</v>
      </c>
      <c r="X101" s="154"/>
      <c r="Y101" s="154"/>
      <c r="Z101" s="154"/>
      <c r="AA101" s="154"/>
      <c r="AB101" s="154"/>
    </row>
    <row r="102" spans="1:28" outlineLevel="2" x14ac:dyDescent="0.3">
      <c r="A102" s="89" t="s">
        <v>85</v>
      </c>
      <c r="B102" s="110" t="s">
        <v>6</v>
      </c>
      <c r="C102" s="110" t="s">
        <v>131</v>
      </c>
      <c r="D102" s="49" t="s">
        <v>141</v>
      </c>
      <c r="E102" s="49" t="s">
        <v>183</v>
      </c>
      <c r="F102" s="49" t="s">
        <v>206</v>
      </c>
      <c r="G102" s="49" t="s">
        <v>209</v>
      </c>
      <c r="H102" s="90">
        <v>7900</v>
      </c>
      <c r="I102" s="175">
        <v>7937</v>
      </c>
      <c r="J102" s="90">
        <v>9523</v>
      </c>
      <c r="K102" s="175">
        <v>9587</v>
      </c>
      <c r="L102" s="91">
        <v>1535.6899999999939</v>
      </c>
      <c r="M102" s="168">
        <v>1545.57</v>
      </c>
      <c r="N102" s="91">
        <v>721698.26000000036</v>
      </c>
      <c r="O102" s="168">
        <v>725916.43</v>
      </c>
      <c r="P102" s="159">
        <v>11251.507490000002</v>
      </c>
      <c r="Q102" s="166">
        <v>11315.31342</v>
      </c>
      <c r="X102" s="154"/>
      <c r="Y102" s="154"/>
      <c r="Z102" s="154"/>
      <c r="AA102" s="154"/>
      <c r="AB102" s="154"/>
    </row>
    <row r="103" spans="1:28" outlineLevel="2" x14ac:dyDescent="0.3">
      <c r="A103" s="89" t="s">
        <v>85</v>
      </c>
      <c r="B103" s="110" t="s">
        <v>9</v>
      </c>
      <c r="C103" s="110" t="s">
        <v>131</v>
      </c>
      <c r="D103" s="49" t="s">
        <v>149</v>
      </c>
      <c r="E103" s="49" t="s">
        <v>190</v>
      </c>
      <c r="F103" s="49" t="s">
        <v>206</v>
      </c>
      <c r="G103" s="49" t="s">
        <v>209</v>
      </c>
      <c r="H103" s="90">
        <v>5975</v>
      </c>
      <c r="I103" s="175">
        <v>5981</v>
      </c>
      <c r="J103" s="90">
        <v>7088</v>
      </c>
      <c r="K103" s="175">
        <v>7084</v>
      </c>
      <c r="L103" s="91">
        <v>951.06999999999823</v>
      </c>
      <c r="M103" s="168">
        <v>952.86</v>
      </c>
      <c r="N103" s="91">
        <v>446958.07000000018</v>
      </c>
      <c r="O103" s="168">
        <v>447587.97</v>
      </c>
      <c r="P103" s="159">
        <v>6599.1606100000045</v>
      </c>
      <c r="Q103" s="166">
        <v>6607.9538899999998</v>
      </c>
      <c r="X103" s="154"/>
      <c r="Y103" s="154"/>
      <c r="Z103" s="154"/>
      <c r="AA103" s="154"/>
      <c r="AB103" s="154"/>
    </row>
    <row r="104" spans="1:28" outlineLevel="2" x14ac:dyDescent="0.3">
      <c r="A104" s="89" t="s">
        <v>85</v>
      </c>
      <c r="B104" s="110" t="s">
        <v>2</v>
      </c>
      <c r="C104" s="110" t="s">
        <v>131</v>
      </c>
      <c r="D104" s="49" t="s">
        <v>139</v>
      </c>
      <c r="E104" s="49" t="s">
        <v>181</v>
      </c>
      <c r="F104" s="49" t="s">
        <v>206</v>
      </c>
      <c r="G104" s="49" t="s">
        <v>209</v>
      </c>
      <c r="H104" s="90">
        <v>8210</v>
      </c>
      <c r="I104" s="175">
        <v>8209</v>
      </c>
      <c r="J104" s="90">
        <v>9474</v>
      </c>
      <c r="K104" s="175">
        <v>9477</v>
      </c>
      <c r="L104" s="91">
        <v>1558.519999999995</v>
      </c>
      <c r="M104" s="168">
        <v>1556.8</v>
      </c>
      <c r="N104" s="91">
        <v>736082.16000000085</v>
      </c>
      <c r="O104" s="168">
        <v>735245.37</v>
      </c>
      <c r="P104" s="159">
        <v>11164.71286999999</v>
      </c>
      <c r="Q104" s="166">
        <v>11155.233539999999</v>
      </c>
      <c r="X104" s="154"/>
      <c r="Y104" s="154"/>
      <c r="Z104" s="154"/>
      <c r="AA104" s="154"/>
      <c r="AB104" s="154"/>
    </row>
    <row r="105" spans="1:28" outlineLevel="2" x14ac:dyDescent="0.3">
      <c r="A105" s="89" t="s">
        <v>85</v>
      </c>
      <c r="B105" s="110" t="s">
        <v>0</v>
      </c>
      <c r="C105" s="110" t="s">
        <v>131</v>
      </c>
      <c r="D105" s="49" t="s">
        <v>168</v>
      </c>
      <c r="E105" s="49" t="s">
        <v>202</v>
      </c>
      <c r="F105" s="49" t="s">
        <v>206</v>
      </c>
      <c r="G105" s="49" t="s">
        <v>209</v>
      </c>
      <c r="H105" s="90">
        <v>3903</v>
      </c>
      <c r="I105" s="175">
        <v>3900</v>
      </c>
      <c r="J105" s="90">
        <v>4602</v>
      </c>
      <c r="K105" s="175">
        <v>4603</v>
      </c>
      <c r="L105" s="91">
        <v>749.3899999999993</v>
      </c>
      <c r="M105" s="168">
        <v>750.89</v>
      </c>
      <c r="N105" s="91">
        <v>355892.77000000014</v>
      </c>
      <c r="O105" s="168">
        <v>356617.15</v>
      </c>
      <c r="P105" s="159">
        <v>5200.9192299999995</v>
      </c>
      <c r="Q105" s="166">
        <v>5207.4434700000002</v>
      </c>
      <c r="X105" s="154"/>
      <c r="Y105" s="154"/>
      <c r="Z105" s="154"/>
      <c r="AA105" s="154"/>
      <c r="AB105" s="154"/>
    </row>
    <row r="106" spans="1:28" outlineLevel="2" x14ac:dyDescent="0.3">
      <c r="A106" s="89" t="s">
        <v>85</v>
      </c>
      <c r="B106" s="110" t="s">
        <v>13</v>
      </c>
      <c r="C106" s="110" t="s">
        <v>131</v>
      </c>
      <c r="D106" s="49" t="s">
        <v>134</v>
      </c>
      <c r="E106" s="49" t="s">
        <v>177</v>
      </c>
      <c r="F106" s="49" t="s">
        <v>206</v>
      </c>
      <c r="G106" s="49" t="s">
        <v>209</v>
      </c>
      <c r="H106" s="90">
        <v>17062</v>
      </c>
      <c r="I106" s="175">
        <v>17036</v>
      </c>
      <c r="J106" s="90">
        <v>20096</v>
      </c>
      <c r="K106" s="175">
        <v>20081</v>
      </c>
      <c r="L106" s="91">
        <v>3060.6900000000023</v>
      </c>
      <c r="M106" s="168">
        <v>3051.43</v>
      </c>
      <c r="N106" s="91">
        <v>1464419.1400000011</v>
      </c>
      <c r="O106" s="168">
        <v>1460646.63</v>
      </c>
      <c r="P106" s="159">
        <v>22238.178219999987</v>
      </c>
      <c r="Q106" s="166">
        <v>22190.531360000001</v>
      </c>
      <c r="X106" s="154"/>
      <c r="Y106" s="154"/>
      <c r="Z106" s="154"/>
      <c r="AA106" s="154"/>
      <c r="AB106" s="154"/>
    </row>
    <row r="107" spans="1:28" outlineLevel="2" x14ac:dyDescent="0.3">
      <c r="A107" s="89" t="s">
        <v>85</v>
      </c>
      <c r="B107" s="110" t="s">
        <v>18</v>
      </c>
      <c r="C107" s="110" t="s">
        <v>131</v>
      </c>
      <c r="D107" s="49" t="s">
        <v>150</v>
      </c>
      <c r="E107" s="49" t="s">
        <v>191</v>
      </c>
      <c r="F107" s="49" t="s">
        <v>206</v>
      </c>
      <c r="G107" s="49" t="s">
        <v>209</v>
      </c>
      <c r="H107" s="90">
        <v>4173</v>
      </c>
      <c r="I107" s="175">
        <v>4171</v>
      </c>
      <c r="J107" s="90">
        <v>4896</v>
      </c>
      <c r="K107" s="175">
        <v>4906</v>
      </c>
      <c r="L107" s="91">
        <v>732.31999999999903</v>
      </c>
      <c r="M107" s="168">
        <v>728.91</v>
      </c>
      <c r="N107" s="91">
        <v>344297.06999999977</v>
      </c>
      <c r="O107" s="168">
        <v>342547.79</v>
      </c>
      <c r="P107" s="159">
        <v>5247.4478800000015</v>
      </c>
      <c r="Q107" s="166">
        <v>5215.5656499999996</v>
      </c>
      <c r="X107" s="154"/>
      <c r="Y107" s="154"/>
      <c r="Z107" s="154"/>
      <c r="AA107" s="154"/>
      <c r="AB107" s="154"/>
    </row>
    <row r="108" spans="1:28" outlineLevel="2" x14ac:dyDescent="0.3">
      <c r="A108" s="89" t="s">
        <v>85</v>
      </c>
      <c r="B108" s="110" t="s">
        <v>27</v>
      </c>
      <c r="C108" s="110" t="s">
        <v>131</v>
      </c>
      <c r="D108" s="49" t="s">
        <v>154</v>
      </c>
      <c r="E108" s="49" t="s">
        <v>194</v>
      </c>
      <c r="F108" s="49" t="s">
        <v>206</v>
      </c>
      <c r="G108" s="49" t="s">
        <v>209</v>
      </c>
      <c r="H108" s="90">
        <v>4529</v>
      </c>
      <c r="I108" s="175">
        <v>4547</v>
      </c>
      <c r="J108" s="90">
        <v>5264</v>
      </c>
      <c r="K108" s="175">
        <v>5278</v>
      </c>
      <c r="L108" s="91">
        <v>795.93999999999915</v>
      </c>
      <c r="M108" s="168">
        <v>796.98</v>
      </c>
      <c r="N108" s="91">
        <v>377801.14999999985</v>
      </c>
      <c r="O108" s="168">
        <v>378193.37</v>
      </c>
      <c r="P108" s="159">
        <v>5815.6042199999965</v>
      </c>
      <c r="Q108" s="166">
        <v>5822.6963599999999</v>
      </c>
      <c r="X108" s="154"/>
      <c r="Y108" s="154"/>
      <c r="Z108" s="154"/>
      <c r="AA108" s="154"/>
      <c r="AB108" s="154"/>
    </row>
    <row r="109" spans="1:28" outlineLevel="2" x14ac:dyDescent="0.3">
      <c r="A109" s="89" t="s">
        <v>85</v>
      </c>
      <c r="B109" s="110" t="s">
        <v>15</v>
      </c>
      <c r="C109" s="110" t="s">
        <v>131</v>
      </c>
      <c r="D109" s="49" t="s">
        <v>135</v>
      </c>
      <c r="E109" s="49" t="s">
        <v>178</v>
      </c>
      <c r="F109" s="49" t="s">
        <v>206</v>
      </c>
      <c r="G109" s="49" t="s">
        <v>209</v>
      </c>
      <c r="H109" s="90">
        <v>7115</v>
      </c>
      <c r="I109" s="175">
        <v>7119</v>
      </c>
      <c r="J109" s="90">
        <v>8213</v>
      </c>
      <c r="K109" s="175">
        <v>8227</v>
      </c>
      <c r="L109" s="91">
        <v>1261.7999999999993</v>
      </c>
      <c r="M109" s="168">
        <v>1261.07</v>
      </c>
      <c r="N109" s="91">
        <v>600740.49000000011</v>
      </c>
      <c r="O109" s="168">
        <v>600032.51</v>
      </c>
      <c r="P109" s="159">
        <v>9066.3357299999989</v>
      </c>
      <c r="Q109" s="166">
        <v>9058.0322099999994</v>
      </c>
      <c r="X109" s="154"/>
      <c r="Y109" s="154"/>
      <c r="Z109" s="154"/>
      <c r="AA109" s="154"/>
      <c r="AB109" s="154"/>
    </row>
    <row r="110" spans="1:28" outlineLevel="2" x14ac:dyDescent="0.3">
      <c r="A110" s="89" t="s">
        <v>85</v>
      </c>
      <c r="B110" s="110" t="s">
        <v>10</v>
      </c>
      <c r="C110" s="110" t="s">
        <v>131</v>
      </c>
      <c r="D110" s="49" t="s">
        <v>138</v>
      </c>
      <c r="E110" s="49" t="s">
        <v>180</v>
      </c>
      <c r="F110" s="49" t="s">
        <v>206</v>
      </c>
      <c r="G110" s="49" t="s">
        <v>209</v>
      </c>
      <c r="H110" s="90">
        <v>7519</v>
      </c>
      <c r="I110" s="175">
        <v>7420</v>
      </c>
      <c r="J110" s="90">
        <v>8646</v>
      </c>
      <c r="K110" s="175">
        <v>8490</v>
      </c>
      <c r="L110" s="91">
        <v>1317.2499999999975</v>
      </c>
      <c r="M110" s="168">
        <v>1302.58</v>
      </c>
      <c r="N110" s="91">
        <v>625248.32999999984</v>
      </c>
      <c r="O110" s="168">
        <v>618384.51</v>
      </c>
      <c r="P110" s="159">
        <v>9424.2876399999841</v>
      </c>
      <c r="Q110" s="166">
        <v>9315.4386900000009</v>
      </c>
      <c r="X110" s="154"/>
      <c r="Y110" s="154"/>
      <c r="Z110" s="154"/>
      <c r="AA110" s="154"/>
      <c r="AB110" s="154"/>
    </row>
    <row r="111" spans="1:28" outlineLevel="2" x14ac:dyDescent="0.3">
      <c r="A111" s="89" t="s">
        <v>85</v>
      </c>
      <c r="B111" s="110" t="s">
        <v>4</v>
      </c>
      <c r="C111" s="110" t="s">
        <v>131</v>
      </c>
      <c r="D111" s="49" t="s">
        <v>152</v>
      </c>
      <c r="E111" s="49" t="s">
        <v>192</v>
      </c>
      <c r="F111" s="49" t="s">
        <v>206</v>
      </c>
      <c r="G111" s="49" t="s">
        <v>209</v>
      </c>
      <c r="H111" s="90">
        <v>10315</v>
      </c>
      <c r="I111" s="175">
        <v>10360</v>
      </c>
      <c r="J111" s="90">
        <v>12420</v>
      </c>
      <c r="K111" s="175">
        <v>12451</v>
      </c>
      <c r="L111" s="91">
        <v>1787.5399999999941</v>
      </c>
      <c r="M111" s="168">
        <v>1792.12</v>
      </c>
      <c r="N111" s="91">
        <v>843235.37999999919</v>
      </c>
      <c r="O111" s="168">
        <v>845565.57</v>
      </c>
      <c r="P111" s="159">
        <v>12904.494609999994</v>
      </c>
      <c r="Q111" s="166">
        <v>12941.876619999999</v>
      </c>
      <c r="X111" s="154"/>
      <c r="Y111" s="154"/>
      <c r="Z111" s="154"/>
      <c r="AA111" s="154"/>
      <c r="AB111" s="154"/>
    </row>
    <row r="112" spans="1:28" outlineLevel="2" x14ac:dyDescent="0.3">
      <c r="A112" s="89" t="s">
        <v>85</v>
      </c>
      <c r="B112" s="110" t="s">
        <v>19</v>
      </c>
      <c r="C112" s="110" t="s">
        <v>132</v>
      </c>
      <c r="D112" s="49" t="s">
        <v>137</v>
      </c>
      <c r="E112" s="49" t="s">
        <v>179</v>
      </c>
      <c r="F112" s="49" t="s">
        <v>207</v>
      </c>
      <c r="G112" s="49" t="s">
        <v>210</v>
      </c>
      <c r="H112" s="90">
        <v>3667</v>
      </c>
      <c r="I112" s="175">
        <v>3551</v>
      </c>
      <c r="J112" s="90">
        <v>4075</v>
      </c>
      <c r="K112" s="175">
        <v>3967</v>
      </c>
      <c r="L112" s="91">
        <v>768.63999999999942</v>
      </c>
      <c r="M112" s="168">
        <v>742.58</v>
      </c>
      <c r="N112" s="91">
        <v>371018.66000000003</v>
      </c>
      <c r="O112" s="168">
        <v>358670.94</v>
      </c>
      <c r="P112" s="159">
        <v>5574.251570000004</v>
      </c>
      <c r="Q112" s="166">
        <v>5387.48776</v>
      </c>
      <c r="X112" s="154"/>
      <c r="Y112" s="154"/>
      <c r="Z112" s="154"/>
      <c r="AA112" s="154"/>
      <c r="AB112" s="154"/>
    </row>
    <row r="113" spans="1:28" outlineLevel="2" x14ac:dyDescent="0.3">
      <c r="A113" s="89" t="s">
        <v>85</v>
      </c>
      <c r="B113" s="110" t="s">
        <v>12</v>
      </c>
      <c r="C113" s="110" t="s">
        <v>131</v>
      </c>
      <c r="D113" s="49" t="s">
        <v>153</v>
      </c>
      <c r="E113" s="49" t="s">
        <v>193</v>
      </c>
      <c r="F113" s="49" t="s">
        <v>206</v>
      </c>
      <c r="G113" s="49" t="s">
        <v>209</v>
      </c>
      <c r="H113" s="90">
        <v>2323</v>
      </c>
      <c r="I113" s="175">
        <v>2316</v>
      </c>
      <c r="J113" s="90">
        <v>2751</v>
      </c>
      <c r="K113" s="175">
        <v>2742</v>
      </c>
      <c r="L113" s="91">
        <v>390.06999999999965</v>
      </c>
      <c r="M113" s="168">
        <v>388.15</v>
      </c>
      <c r="N113" s="91">
        <v>183236.10999999987</v>
      </c>
      <c r="O113" s="168">
        <v>182494.01</v>
      </c>
      <c r="P113" s="159">
        <v>2777.7071200000014</v>
      </c>
      <c r="Q113" s="166">
        <v>2770.9354199999998</v>
      </c>
      <c r="X113" s="154"/>
      <c r="Y113" s="154"/>
      <c r="Z113" s="154"/>
      <c r="AA113" s="154"/>
      <c r="AB113" s="154"/>
    </row>
    <row r="114" spans="1:28" outlineLevel="2" x14ac:dyDescent="0.3">
      <c r="A114" s="89" t="s">
        <v>85</v>
      </c>
      <c r="B114" s="110" t="s">
        <v>38</v>
      </c>
      <c r="C114" s="110" t="s">
        <v>133</v>
      </c>
      <c r="D114" s="49" t="s">
        <v>162</v>
      </c>
      <c r="E114" s="49" t="s">
        <v>199</v>
      </c>
      <c r="F114" s="49" t="s">
        <v>208</v>
      </c>
      <c r="G114" s="49" t="s">
        <v>211</v>
      </c>
      <c r="H114" s="90">
        <v>610</v>
      </c>
      <c r="I114" s="175">
        <v>616</v>
      </c>
      <c r="J114" s="90">
        <v>684</v>
      </c>
      <c r="K114" s="175">
        <v>687</v>
      </c>
      <c r="L114" s="91">
        <v>104.86000000000008</v>
      </c>
      <c r="M114" s="168">
        <v>105.81</v>
      </c>
      <c r="N114" s="91">
        <v>50119.049999999996</v>
      </c>
      <c r="O114" s="168">
        <v>50253.120000000003</v>
      </c>
      <c r="P114" s="159">
        <v>767.56212000000062</v>
      </c>
      <c r="Q114" s="166">
        <v>770.02349000000004</v>
      </c>
      <c r="X114" s="154"/>
      <c r="Y114" s="154"/>
      <c r="Z114" s="154"/>
      <c r="AA114" s="154"/>
      <c r="AB114" s="154"/>
    </row>
    <row r="115" spans="1:28" outlineLevel="2" x14ac:dyDescent="0.3">
      <c r="A115" s="89" t="s">
        <v>85</v>
      </c>
      <c r="B115" s="110" t="s">
        <v>1</v>
      </c>
      <c r="C115" s="110" t="s">
        <v>131</v>
      </c>
      <c r="D115" s="49" t="s">
        <v>166</v>
      </c>
      <c r="E115" s="49" t="s">
        <v>166</v>
      </c>
      <c r="F115" s="49" t="s">
        <v>206</v>
      </c>
      <c r="G115" s="49" t="s">
        <v>209</v>
      </c>
      <c r="H115" s="90">
        <v>9116</v>
      </c>
      <c r="I115" s="175">
        <v>9180</v>
      </c>
      <c r="J115" s="90">
        <v>10752</v>
      </c>
      <c r="K115" s="175">
        <v>10830</v>
      </c>
      <c r="L115" s="91">
        <v>1853.399999999996</v>
      </c>
      <c r="M115" s="168">
        <v>1866.08</v>
      </c>
      <c r="N115" s="91">
        <v>882348.76</v>
      </c>
      <c r="O115" s="168">
        <v>888598.55</v>
      </c>
      <c r="P115" s="159">
        <v>13212.963510000016</v>
      </c>
      <c r="Q115" s="166">
        <v>13307.939920000001</v>
      </c>
      <c r="X115" s="154"/>
      <c r="Y115" s="154"/>
      <c r="Z115" s="154"/>
      <c r="AA115" s="154"/>
      <c r="AB115" s="154"/>
    </row>
    <row r="116" spans="1:28" outlineLevel="2" x14ac:dyDescent="0.3">
      <c r="A116" s="89" t="s">
        <v>85</v>
      </c>
      <c r="B116" s="110" t="s">
        <v>34</v>
      </c>
      <c r="C116" s="110" t="s">
        <v>133</v>
      </c>
      <c r="D116" s="49" t="s">
        <v>156</v>
      </c>
      <c r="E116" s="49" t="s">
        <v>156</v>
      </c>
      <c r="F116" s="49" t="s">
        <v>208</v>
      </c>
      <c r="G116" s="49" t="s">
        <v>211</v>
      </c>
      <c r="H116" s="90">
        <v>1260</v>
      </c>
      <c r="I116" s="175">
        <v>1262</v>
      </c>
      <c r="J116" s="90">
        <v>1410</v>
      </c>
      <c r="K116" s="175">
        <v>1409</v>
      </c>
      <c r="L116" s="91">
        <v>225.10999999999993</v>
      </c>
      <c r="M116" s="168">
        <v>228.6</v>
      </c>
      <c r="N116" s="91">
        <v>106970.84000000001</v>
      </c>
      <c r="O116" s="168">
        <v>108764.08</v>
      </c>
      <c r="P116" s="159">
        <v>1605.4604199999997</v>
      </c>
      <c r="Q116" s="166">
        <v>1626.87058</v>
      </c>
      <c r="X116" s="154"/>
      <c r="Y116" s="154"/>
      <c r="Z116" s="154"/>
      <c r="AA116" s="154"/>
      <c r="AB116" s="154"/>
    </row>
    <row r="117" spans="1:28" outlineLevel="2" x14ac:dyDescent="0.3">
      <c r="A117" s="89" t="s">
        <v>85</v>
      </c>
      <c r="B117" s="110" t="s">
        <v>31</v>
      </c>
      <c r="C117" s="110" t="s">
        <v>133</v>
      </c>
      <c r="D117" s="49" t="s">
        <v>176</v>
      </c>
      <c r="E117" s="49" t="s">
        <v>176</v>
      </c>
      <c r="F117" s="49" t="s">
        <v>208</v>
      </c>
      <c r="G117" s="49" t="s">
        <v>211</v>
      </c>
      <c r="H117" s="90">
        <v>302</v>
      </c>
      <c r="I117" s="175">
        <v>308</v>
      </c>
      <c r="J117" s="90">
        <v>331</v>
      </c>
      <c r="K117" s="175">
        <v>337</v>
      </c>
      <c r="L117" s="91">
        <v>50.75</v>
      </c>
      <c r="M117" s="168">
        <v>50.48</v>
      </c>
      <c r="N117" s="91">
        <v>23868.75</v>
      </c>
      <c r="O117" s="168">
        <v>23716.66</v>
      </c>
      <c r="P117" s="159">
        <v>357.86682000000025</v>
      </c>
      <c r="Q117" s="166">
        <v>356.76213000000001</v>
      </c>
      <c r="X117" s="154"/>
      <c r="Y117" s="154"/>
      <c r="Z117" s="154"/>
      <c r="AA117" s="154"/>
      <c r="AB117" s="154"/>
    </row>
    <row r="118" spans="1:28" outlineLevel="2" x14ac:dyDescent="0.3">
      <c r="A118" s="89" t="s">
        <v>85</v>
      </c>
      <c r="B118" s="110" t="s">
        <v>20</v>
      </c>
      <c r="C118" s="110" t="s">
        <v>133</v>
      </c>
      <c r="D118" s="49" t="s">
        <v>164</v>
      </c>
      <c r="E118" s="49" t="s">
        <v>164</v>
      </c>
      <c r="F118" s="49" t="s">
        <v>208</v>
      </c>
      <c r="G118" s="49" t="s">
        <v>211</v>
      </c>
      <c r="H118" s="90">
        <v>2037</v>
      </c>
      <c r="I118" s="175">
        <v>2027</v>
      </c>
      <c r="J118" s="90">
        <v>2274</v>
      </c>
      <c r="K118" s="175">
        <v>2263</v>
      </c>
      <c r="L118" s="91">
        <v>374.66999999999979</v>
      </c>
      <c r="M118" s="168">
        <v>372.73</v>
      </c>
      <c r="N118" s="91">
        <v>178900.11999999997</v>
      </c>
      <c r="O118" s="168">
        <v>177899.75</v>
      </c>
      <c r="P118" s="159">
        <v>2772.7657700000018</v>
      </c>
      <c r="Q118" s="166">
        <v>2757.4162000000001</v>
      </c>
      <c r="X118" s="154"/>
      <c r="Y118" s="154"/>
      <c r="Z118" s="154"/>
      <c r="AA118" s="154"/>
      <c r="AB118" s="154"/>
    </row>
    <row r="119" spans="1:28" outlineLevel="2" x14ac:dyDescent="0.3">
      <c r="A119" s="89" t="s">
        <v>85</v>
      </c>
      <c r="B119" s="110" t="s">
        <v>21</v>
      </c>
      <c r="C119" s="110" t="s">
        <v>133</v>
      </c>
      <c r="D119" s="49" t="s">
        <v>163</v>
      </c>
      <c r="E119" s="49" t="s">
        <v>200</v>
      </c>
      <c r="F119" s="49" t="s">
        <v>208</v>
      </c>
      <c r="G119" s="49" t="s">
        <v>211</v>
      </c>
      <c r="H119" s="90">
        <v>3182</v>
      </c>
      <c r="I119" s="175">
        <v>3173</v>
      </c>
      <c r="J119" s="90">
        <v>3589</v>
      </c>
      <c r="K119" s="175">
        <v>3576</v>
      </c>
      <c r="L119" s="91">
        <v>581.54999999999961</v>
      </c>
      <c r="M119" s="168">
        <v>576.38</v>
      </c>
      <c r="N119" s="91">
        <v>278946.82999999978</v>
      </c>
      <c r="O119" s="168">
        <v>276589.33</v>
      </c>
      <c r="P119" s="159">
        <v>4179.7343000000001</v>
      </c>
      <c r="Q119" s="166">
        <v>4147.2320499999996</v>
      </c>
      <c r="X119" s="154"/>
      <c r="Y119" s="154"/>
      <c r="Z119" s="154"/>
      <c r="AA119" s="154"/>
      <c r="AB119" s="154"/>
    </row>
    <row r="120" spans="1:28" outlineLevel="2" x14ac:dyDescent="0.3">
      <c r="A120" s="89" t="s">
        <v>85</v>
      </c>
      <c r="B120" s="110" t="s">
        <v>37</v>
      </c>
      <c r="C120" s="110" t="s">
        <v>133</v>
      </c>
      <c r="D120" s="49" t="s">
        <v>161</v>
      </c>
      <c r="E120" s="49" t="s">
        <v>161</v>
      </c>
      <c r="F120" s="49" t="s">
        <v>208</v>
      </c>
      <c r="G120" s="49" t="s">
        <v>211</v>
      </c>
      <c r="H120" s="90">
        <v>349</v>
      </c>
      <c r="I120" s="175">
        <v>345</v>
      </c>
      <c r="J120" s="90">
        <v>392</v>
      </c>
      <c r="K120" s="175">
        <v>382</v>
      </c>
      <c r="L120" s="91">
        <v>64.929999999999993</v>
      </c>
      <c r="M120" s="168">
        <v>64.09</v>
      </c>
      <c r="N120" s="91">
        <v>31711.439999999999</v>
      </c>
      <c r="O120" s="168">
        <v>31297.58</v>
      </c>
      <c r="P120" s="159">
        <v>456.17497999999972</v>
      </c>
      <c r="Q120" s="166">
        <v>452.33060999999998</v>
      </c>
      <c r="X120" s="154"/>
      <c r="Y120" s="154"/>
      <c r="Z120" s="154"/>
      <c r="AA120" s="154"/>
      <c r="AB120" s="154"/>
    </row>
    <row r="121" spans="1:28" outlineLevel="2" x14ac:dyDescent="0.3">
      <c r="A121" s="89" t="s">
        <v>85</v>
      </c>
      <c r="B121" s="110" t="s">
        <v>7</v>
      </c>
      <c r="C121" s="110" t="s">
        <v>131</v>
      </c>
      <c r="D121" s="49" t="s">
        <v>151</v>
      </c>
      <c r="E121" s="49" t="s">
        <v>151</v>
      </c>
      <c r="F121" s="49" t="s">
        <v>206</v>
      </c>
      <c r="G121" s="49" t="s">
        <v>209</v>
      </c>
      <c r="H121" s="90">
        <v>1880</v>
      </c>
      <c r="I121" s="175">
        <v>1907</v>
      </c>
      <c r="J121" s="90">
        <v>2237</v>
      </c>
      <c r="K121" s="175">
        <v>2278</v>
      </c>
      <c r="L121" s="91">
        <v>346.11999999999989</v>
      </c>
      <c r="M121" s="168">
        <v>352.47</v>
      </c>
      <c r="N121" s="91">
        <v>161558.06999999998</v>
      </c>
      <c r="O121" s="168">
        <v>164531.1</v>
      </c>
      <c r="P121" s="159">
        <v>2501.0725700000016</v>
      </c>
      <c r="Q121" s="166">
        <v>2546.0039400000001</v>
      </c>
      <c r="X121" s="154"/>
      <c r="Y121" s="154"/>
      <c r="Z121" s="154"/>
      <c r="AA121" s="154"/>
      <c r="AB121" s="154"/>
    </row>
    <row r="122" spans="1:28" outlineLevel="2" x14ac:dyDescent="0.3">
      <c r="A122" s="89" t="s">
        <v>85</v>
      </c>
      <c r="B122" s="110" t="s">
        <v>17</v>
      </c>
      <c r="C122" s="110" t="s">
        <v>131</v>
      </c>
      <c r="D122" s="49" t="s">
        <v>148</v>
      </c>
      <c r="E122" s="49" t="s">
        <v>189</v>
      </c>
      <c r="F122" s="49" t="s">
        <v>206</v>
      </c>
      <c r="G122" s="49" t="s">
        <v>209</v>
      </c>
      <c r="H122" s="90">
        <v>1717</v>
      </c>
      <c r="I122" s="175">
        <v>1723</v>
      </c>
      <c r="J122" s="90">
        <v>2075</v>
      </c>
      <c r="K122" s="175">
        <v>2086</v>
      </c>
      <c r="L122" s="91">
        <v>348.7</v>
      </c>
      <c r="M122" s="168">
        <v>351.64</v>
      </c>
      <c r="N122" s="91">
        <v>163005.77000000008</v>
      </c>
      <c r="O122" s="168">
        <v>164317.17000000001</v>
      </c>
      <c r="P122" s="159">
        <v>2489.7674099999999</v>
      </c>
      <c r="Q122" s="166">
        <v>2509.8068199999998</v>
      </c>
      <c r="X122" s="154"/>
      <c r="Y122" s="154"/>
      <c r="Z122" s="154"/>
      <c r="AA122" s="154"/>
      <c r="AB122" s="154"/>
    </row>
    <row r="123" spans="1:28" outlineLevel="2" x14ac:dyDescent="0.3">
      <c r="A123" s="89" t="s">
        <v>85</v>
      </c>
      <c r="B123" s="110" t="s">
        <v>26</v>
      </c>
      <c r="C123" s="110" t="s">
        <v>131</v>
      </c>
      <c r="D123" s="49" t="s">
        <v>143</v>
      </c>
      <c r="E123" s="49" t="s">
        <v>185</v>
      </c>
      <c r="F123" s="49" t="s">
        <v>206</v>
      </c>
      <c r="G123" s="49" t="s">
        <v>209</v>
      </c>
      <c r="H123" s="90">
        <v>2374</v>
      </c>
      <c r="I123" s="175">
        <v>2364</v>
      </c>
      <c r="J123" s="90">
        <v>2825</v>
      </c>
      <c r="K123" s="175">
        <v>2822</v>
      </c>
      <c r="L123" s="91">
        <v>397.75000000000028</v>
      </c>
      <c r="M123" s="168">
        <v>396.13</v>
      </c>
      <c r="N123" s="91">
        <v>186046.30000000002</v>
      </c>
      <c r="O123" s="168">
        <v>185345.42</v>
      </c>
      <c r="P123" s="159">
        <v>2841.0863599999989</v>
      </c>
      <c r="Q123" s="166">
        <v>2832.6656600000001</v>
      </c>
      <c r="X123" s="154"/>
      <c r="Y123" s="154"/>
      <c r="Z123" s="154"/>
      <c r="AA123" s="154"/>
      <c r="AB123" s="154"/>
    </row>
    <row r="124" spans="1:28" outlineLevel="2" x14ac:dyDescent="0.3">
      <c r="A124" s="89" t="s">
        <v>85</v>
      </c>
      <c r="B124" s="110" t="s">
        <v>24</v>
      </c>
      <c r="C124" s="110" t="s">
        <v>133</v>
      </c>
      <c r="D124" s="49" t="s">
        <v>171</v>
      </c>
      <c r="E124" s="49" t="s">
        <v>171</v>
      </c>
      <c r="F124" s="49" t="s">
        <v>208</v>
      </c>
      <c r="G124" s="49" t="s">
        <v>211</v>
      </c>
      <c r="H124" s="90">
        <v>508</v>
      </c>
      <c r="I124" s="175">
        <v>507</v>
      </c>
      <c r="J124" s="90">
        <v>588</v>
      </c>
      <c r="K124" s="175">
        <v>588</v>
      </c>
      <c r="L124" s="91">
        <v>103.10000000000001</v>
      </c>
      <c r="M124" s="168">
        <v>103.77</v>
      </c>
      <c r="N124" s="91">
        <v>48822.970000000045</v>
      </c>
      <c r="O124" s="168">
        <v>49220.19</v>
      </c>
      <c r="P124" s="159">
        <v>744.44767000000024</v>
      </c>
      <c r="Q124" s="166">
        <v>748.71780000000001</v>
      </c>
      <c r="X124" s="154"/>
      <c r="Y124" s="154"/>
      <c r="Z124" s="154"/>
      <c r="AA124" s="154"/>
      <c r="AB124" s="154"/>
    </row>
    <row r="125" spans="1:28" outlineLevel="2" x14ac:dyDescent="0.3">
      <c r="A125" s="89" t="s">
        <v>85</v>
      </c>
      <c r="B125" s="110" t="s">
        <v>35</v>
      </c>
      <c r="C125" s="110" t="s">
        <v>133</v>
      </c>
      <c r="D125" s="49" t="s">
        <v>157</v>
      </c>
      <c r="E125" s="49" t="s">
        <v>196</v>
      </c>
      <c r="F125" s="49" t="s">
        <v>208</v>
      </c>
      <c r="G125" s="49" t="s">
        <v>211</v>
      </c>
      <c r="H125" s="90">
        <v>645</v>
      </c>
      <c r="I125" s="175">
        <v>641</v>
      </c>
      <c r="J125" s="90">
        <v>695</v>
      </c>
      <c r="K125" s="175">
        <v>691</v>
      </c>
      <c r="L125" s="91">
        <v>109.29999999999993</v>
      </c>
      <c r="M125" s="168">
        <v>108.49</v>
      </c>
      <c r="N125" s="91">
        <v>52356.930000000022</v>
      </c>
      <c r="O125" s="168">
        <v>51968.32</v>
      </c>
      <c r="P125" s="159">
        <v>768.06275000000062</v>
      </c>
      <c r="Q125" s="166">
        <v>762.66449</v>
      </c>
      <c r="X125" s="154"/>
      <c r="Y125" s="154"/>
      <c r="Z125" s="154"/>
      <c r="AA125" s="154"/>
      <c r="AB125" s="154"/>
    </row>
    <row r="126" spans="1:28" outlineLevel="2" x14ac:dyDescent="0.3">
      <c r="A126" s="89" t="s">
        <v>85</v>
      </c>
      <c r="B126" s="110" t="s">
        <v>14</v>
      </c>
      <c r="C126" s="110" t="s">
        <v>131</v>
      </c>
      <c r="D126" s="49" t="s">
        <v>142</v>
      </c>
      <c r="E126" s="49" t="s">
        <v>184</v>
      </c>
      <c r="F126" s="49" t="s">
        <v>206</v>
      </c>
      <c r="G126" s="49" t="s">
        <v>209</v>
      </c>
      <c r="H126" s="90">
        <v>1245</v>
      </c>
      <c r="I126" s="175">
        <v>1251</v>
      </c>
      <c r="J126" s="90">
        <v>1471</v>
      </c>
      <c r="K126" s="175">
        <v>1473</v>
      </c>
      <c r="L126" s="91">
        <v>223.47000000000011</v>
      </c>
      <c r="M126" s="168">
        <v>222.55</v>
      </c>
      <c r="N126" s="91">
        <v>105129.72000000002</v>
      </c>
      <c r="O126" s="168">
        <v>104663.79</v>
      </c>
      <c r="P126" s="159">
        <v>1627.4577900000008</v>
      </c>
      <c r="Q126" s="166">
        <v>1620.93416</v>
      </c>
      <c r="X126" s="154"/>
      <c r="Y126" s="154"/>
      <c r="Z126" s="154"/>
      <c r="AA126" s="154"/>
      <c r="AB126" s="154"/>
    </row>
    <row r="127" spans="1:28" outlineLevel="2" x14ac:dyDescent="0.3">
      <c r="A127" s="89" t="s">
        <v>85</v>
      </c>
      <c r="B127" s="110" t="s">
        <v>25</v>
      </c>
      <c r="C127" s="110" t="s">
        <v>133</v>
      </c>
      <c r="D127" s="49" t="s">
        <v>174</v>
      </c>
      <c r="E127" s="49" t="s">
        <v>174</v>
      </c>
      <c r="F127" s="49" t="s">
        <v>208</v>
      </c>
      <c r="G127" s="49" t="s">
        <v>211</v>
      </c>
      <c r="H127" s="90">
        <v>594</v>
      </c>
      <c r="I127" s="175">
        <v>588</v>
      </c>
      <c r="J127" s="90">
        <v>681</v>
      </c>
      <c r="K127" s="175">
        <v>674</v>
      </c>
      <c r="L127" s="91">
        <v>105.19000000000001</v>
      </c>
      <c r="M127" s="168">
        <v>104.8</v>
      </c>
      <c r="N127" s="91">
        <v>50117.590000000011</v>
      </c>
      <c r="O127" s="168">
        <v>50072.68</v>
      </c>
      <c r="P127" s="159">
        <v>764.85889000000032</v>
      </c>
      <c r="Q127" s="166">
        <v>761.90616</v>
      </c>
      <c r="X127" s="154"/>
      <c r="Y127" s="154"/>
      <c r="Z127" s="154"/>
      <c r="AA127" s="154"/>
      <c r="AB127" s="154"/>
    </row>
    <row r="128" spans="1:28" outlineLevel="2" x14ac:dyDescent="0.3">
      <c r="A128" s="89" t="s">
        <v>85</v>
      </c>
      <c r="B128" s="110" t="s">
        <v>33</v>
      </c>
      <c r="C128" s="110" t="s">
        <v>133</v>
      </c>
      <c r="D128" s="49" t="s">
        <v>165</v>
      </c>
      <c r="E128" s="49" t="s">
        <v>201</v>
      </c>
      <c r="F128" s="49" t="s">
        <v>208</v>
      </c>
      <c r="G128" s="49" t="s">
        <v>211</v>
      </c>
      <c r="H128" s="90">
        <v>509</v>
      </c>
      <c r="I128" s="175">
        <v>502</v>
      </c>
      <c r="J128" s="90">
        <v>592</v>
      </c>
      <c r="K128" s="175">
        <v>583</v>
      </c>
      <c r="L128" s="91">
        <v>97.149999999999963</v>
      </c>
      <c r="M128" s="168">
        <v>98.07</v>
      </c>
      <c r="N128" s="91">
        <v>46431.400000000009</v>
      </c>
      <c r="O128" s="168">
        <v>46958.879999999997</v>
      </c>
      <c r="P128" s="159">
        <v>686.07873000000006</v>
      </c>
      <c r="Q128" s="166">
        <v>694.74247000000003</v>
      </c>
      <c r="X128" s="154"/>
      <c r="Y128" s="154"/>
      <c r="Z128" s="154"/>
      <c r="AA128" s="154"/>
      <c r="AB128" s="154"/>
    </row>
    <row r="129" spans="1:28" outlineLevel="2" x14ac:dyDescent="0.3">
      <c r="A129" s="89" t="s">
        <v>85</v>
      </c>
      <c r="B129" s="110" t="s">
        <v>29</v>
      </c>
      <c r="C129" s="110" t="s">
        <v>133</v>
      </c>
      <c r="D129" s="49" t="s">
        <v>155</v>
      </c>
      <c r="E129" s="49" t="s">
        <v>195</v>
      </c>
      <c r="F129" s="49" t="s">
        <v>208</v>
      </c>
      <c r="G129" s="49" t="s">
        <v>211</v>
      </c>
      <c r="H129" s="90">
        <v>585</v>
      </c>
      <c r="I129" s="175">
        <v>583</v>
      </c>
      <c r="J129" s="90">
        <v>660</v>
      </c>
      <c r="K129" s="175">
        <v>653</v>
      </c>
      <c r="L129" s="91">
        <v>102.15</v>
      </c>
      <c r="M129" s="168">
        <v>101.99</v>
      </c>
      <c r="N129" s="91">
        <v>48290.259999999995</v>
      </c>
      <c r="O129" s="168">
        <v>48194.98</v>
      </c>
      <c r="P129" s="159">
        <v>703.92063000000098</v>
      </c>
      <c r="Q129" s="166">
        <v>702.84438999999998</v>
      </c>
      <c r="X129" s="154"/>
      <c r="Y129" s="154"/>
      <c r="Z129" s="154"/>
      <c r="AA129" s="154"/>
      <c r="AB129" s="154"/>
    </row>
    <row r="130" spans="1:28" outlineLevel="2" x14ac:dyDescent="0.3">
      <c r="A130" s="89" t="s">
        <v>85</v>
      </c>
      <c r="B130" s="110" t="s">
        <v>30</v>
      </c>
      <c r="C130" s="110" t="s">
        <v>133</v>
      </c>
      <c r="D130" s="49" t="s">
        <v>160</v>
      </c>
      <c r="E130" s="49" t="s">
        <v>198</v>
      </c>
      <c r="F130" s="49" t="s">
        <v>208</v>
      </c>
      <c r="G130" s="49" t="s">
        <v>211</v>
      </c>
      <c r="H130" s="90">
        <v>1224</v>
      </c>
      <c r="I130" s="175">
        <v>1228</v>
      </c>
      <c r="J130" s="90">
        <v>1366</v>
      </c>
      <c r="K130" s="175">
        <v>1370</v>
      </c>
      <c r="L130" s="91">
        <v>197.00000000000006</v>
      </c>
      <c r="M130" s="168">
        <v>197.05</v>
      </c>
      <c r="N130" s="91">
        <v>92236.799999999974</v>
      </c>
      <c r="O130" s="168">
        <v>92145.45</v>
      </c>
      <c r="P130" s="159">
        <v>1321.2889400000008</v>
      </c>
      <c r="Q130" s="166">
        <v>1319.51668</v>
      </c>
      <c r="X130" s="154"/>
      <c r="Y130" s="154"/>
      <c r="Z130" s="154"/>
      <c r="AA130" s="154"/>
      <c r="AB130" s="154"/>
    </row>
    <row r="131" spans="1:28" outlineLevel="2" x14ac:dyDescent="0.3">
      <c r="A131" s="89" t="s">
        <v>85</v>
      </c>
      <c r="B131" s="110" t="s">
        <v>41</v>
      </c>
      <c r="C131" s="110" t="s">
        <v>133</v>
      </c>
      <c r="D131" s="49" t="s">
        <v>170</v>
      </c>
      <c r="E131" s="49" t="s">
        <v>204</v>
      </c>
      <c r="F131" s="49" t="s">
        <v>208</v>
      </c>
      <c r="G131" s="49" t="s">
        <v>211</v>
      </c>
      <c r="H131" s="90">
        <v>196</v>
      </c>
      <c r="I131" s="175">
        <v>194</v>
      </c>
      <c r="J131" s="90">
        <v>215</v>
      </c>
      <c r="K131" s="175">
        <v>216</v>
      </c>
      <c r="L131" s="91">
        <v>35.910000000000011</v>
      </c>
      <c r="M131" s="168">
        <v>34.69</v>
      </c>
      <c r="N131" s="91">
        <v>16946.319999999996</v>
      </c>
      <c r="O131" s="168">
        <v>16363.78</v>
      </c>
      <c r="P131" s="159">
        <v>261.07414999999997</v>
      </c>
      <c r="Q131" s="166">
        <v>252.99654000000001</v>
      </c>
      <c r="X131" s="154"/>
      <c r="Y131" s="154"/>
      <c r="Z131" s="154"/>
      <c r="AA131" s="154"/>
      <c r="AB131" s="154"/>
    </row>
    <row r="132" spans="1:28" outlineLevel="2" x14ac:dyDescent="0.3">
      <c r="A132" s="89" t="s">
        <v>85</v>
      </c>
      <c r="B132" s="110" t="s">
        <v>28</v>
      </c>
      <c r="C132" s="110" t="s">
        <v>133</v>
      </c>
      <c r="D132" s="49" t="s">
        <v>172</v>
      </c>
      <c r="E132" s="49" t="s">
        <v>172</v>
      </c>
      <c r="F132" s="49" t="s">
        <v>208</v>
      </c>
      <c r="G132" s="49" t="s">
        <v>211</v>
      </c>
      <c r="H132" s="90">
        <v>268</v>
      </c>
      <c r="I132" s="175">
        <v>278</v>
      </c>
      <c r="J132" s="90">
        <v>293</v>
      </c>
      <c r="K132" s="175">
        <v>305</v>
      </c>
      <c r="L132" s="91">
        <v>46.36</v>
      </c>
      <c r="M132" s="168">
        <v>47.15</v>
      </c>
      <c r="N132" s="91">
        <v>21757.589999999993</v>
      </c>
      <c r="O132" s="168">
        <v>22036.45</v>
      </c>
      <c r="P132" s="159">
        <v>321.47734000000014</v>
      </c>
      <c r="Q132" s="166">
        <v>324.83877999999999</v>
      </c>
      <c r="X132" s="154"/>
      <c r="Y132" s="154"/>
      <c r="Z132" s="154"/>
      <c r="AA132" s="154"/>
      <c r="AB132" s="154"/>
    </row>
    <row r="133" spans="1:28" outlineLevel="2" x14ac:dyDescent="0.3">
      <c r="A133" s="89" t="s">
        <v>85</v>
      </c>
      <c r="B133" s="110" t="s">
        <v>42</v>
      </c>
      <c r="C133" s="110" t="s">
        <v>133</v>
      </c>
      <c r="D133" s="49" t="s">
        <v>173</v>
      </c>
      <c r="E133" s="49" t="s">
        <v>173</v>
      </c>
      <c r="F133" s="49" t="s">
        <v>208</v>
      </c>
      <c r="G133" s="49" t="s">
        <v>211</v>
      </c>
      <c r="H133" s="90">
        <v>82</v>
      </c>
      <c r="I133" s="175">
        <v>79</v>
      </c>
      <c r="J133" s="90">
        <v>87</v>
      </c>
      <c r="K133" s="175">
        <v>83</v>
      </c>
      <c r="L133" s="91">
        <v>18.379999999999995</v>
      </c>
      <c r="M133" s="168">
        <v>16.07</v>
      </c>
      <c r="N133" s="91">
        <v>8614.2400000000016</v>
      </c>
      <c r="O133" s="168">
        <v>7631.14</v>
      </c>
      <c r="P133" s="159">
        <v>132.52598</v>
      </c>
      <c r="Q133" s="166">
        <v>117.85057</v>
      </c>
      <c r="X133" s="154"/>
      <c r="Y133" s="154"/>
      <c r="Z133" s="154"/>
      <c r="AA133" s="154"/>
      <c r="AB133" s="154"/>
    </row>
    <row r="134" spans="1:28" outlineLevel="2" x14ac:dyDescent="0.3">
      <c r="A134" s="89" t="s">
        <v>85</v>
      </c>
      <c r="B134" s="110" t="s">
        <v>40</v>
      </c>
      <c r="C134" s="110" t="s">
        <v>133</v>
      </c>
      <c r="D134" s="49" t="s">
        <v>169</v>
      </c>
      <c r="E134" s="49" t="s">
        <v>203</v>
      </c>
      <c r="F134" s="49" t="s">
        <v>208</v>
      </c>
      <c r="G134" s="49" t="s">
        <v>211</v>
      </c>
      <c r="H134" s="90">
        <v>49</v>
      </c>
      <c r="I134" s="175">
        <v>42</v>
      </c>
      <c r="J134" s="90">
        <v>50</v>
      </c>
      <c r="K134" s="175">
        <v>42</v>
      </c>
      <c r="L134" s="91">
        <v>10.129999999999999</v>
      </c>
      <c r="M134" s="168">
        <v>9.14</v>
      </c>
      <c r="N134" s="91">
        <v>4916.5200000000004</v>
      </c>
      <c r="O134" s="168">
        <v>4416.9799999999996</v>
      </c>
      <c r="P134" s="159">
        <v>70.680099999999982</v>
      </c>
      <c r="Q134" s="166">
        <v>63.51905</v>
      </c>
      <c r="X134" s="154"/>
      <c r="Y134" s="154"/>
      <c r="Z134" s="154"/>
      <c r="AA134" s="154"/>
      <c r="AB134" s="154"/>
    </row>
    <row r="135" spans="1:28" outlineLevel="2" x14ac:dyDescent="0.3">
      <c r="A135" s="89" t="s">
        <v>85</v>
      </c>
      <c r="B135" s="110" t="s">
        <v>39</v>
      </c>
      <c r="C135" s="110" t="s">
        <v>133</v>
      </c>
      <c r="D135" s="49" t="s">
        <v>158</v>
      </c>
      <c r="E135" s="49" t="s">
        <v>197</v>
      </c>
      <c r="F135" s="49" t="s">
        <v>208</v>
      </c>
      <c r="G135" s="49" t="s">
        <v>211</v>
      </c>
      <c r="H135" s="90">
        <v>285</v>
      </c>
      <c r="I135" s="175">
        <v>294</v>
      </c>
      <c r="J135" s="90">
        <v>317</v>
      </c>
      <c r="K135" s="175">
        <v>333</v>
      </c>
      <c r="L135" s="91">
        <v>49.450000000000024</v>
      </c>
      <c r="M135" s="168">
        <v>52.94</v>
      </c>
      <c r="N135" s="91">
        <v>23383.940000000002</v>
      </c>
      <c r="O135" s="168">
        <v>24819.48</v>
      </c>
      <c r="P135" s="159">
        <v>347.14132999999998</v>
      </c>
      <c r="Q135" s="166">
        <v>368.01834000000002</v>
      </c>
      <c r="X135" s="154"/>
      <c r="Y135" s="154"/>
      <c r="Z135" s="154"/>
      <c r="AA135" s="154"/>
      <c r="AB135" s="154"/>
    </row>
    <row r="136" spans="1:28" outlineLevel="2" x14ac:dyDescent="0.3">
      <c r="A136" s="89" t="s">
        <v>85</v>
      </c>
      <c r="B136" s="110" t="s">
        <v>36</v>
      </c>
      <c r="C136" s="110" t="s">
        <v>133</v>
      </c>
      <c r="D136" s="49" t="s">
        <v>159</v>
      </c>
      <c r="E136" s="49" t="s">
        <v>159</v>
      </c>
      <c r="F136" s="49" t="s">
        <v>208</v>
      </c>
      <c r="G136" s="49" t="s">
        <v>211</v>
      </c>
      <c r="H136" s="90">
        <v>254</v>
      </c>
      <c r="I136" s="175">
        <v>251</v>
      </c>
      <c r="J136" s="90">
        <v>280</v>
      </c>
      <c r="K136" s="175">
        <v>276</v>
      </c>
      <c r="L136" s="91">
        <v>40.459999999999987</v>
      </c>
      <c r="M136" s="168">
        <v>39.1</v>
      </c>
      <c r="N136" s="91">
        <v>18968.809999999994</v>
      </c>
      <c r="O136" s="168">
        <v>18434.990000000002</v>
      </c>
      <c r="P136" s="159">
        <v>283.21698000000021</v>
      </c>
      <c r="Q136" s="166">
        <v>276.44179000000003</v>
      </c>
      <c r="X136" s="154"/>
      <c r="Y136" s="154"/>
      <c r="Z136" s="154"/>
      <c r="AA136" s="154"/>
      <c r="AB136" s="154"/>
    </row>
    <row r="137" spans="1:28" outlineLevel="1" x14ac:dyDescent="0.3">
      <c r="A137" s="111" t="s">
        <v>121</v>
      </c>
      <c r="B137" s="95"/>
      <c r="C137" s="95"/>
      <c r="D137" s="55"/>
      <c r="E137" s="55"/>
      <c r="F137" s="55"/>
      <c r="G137" s="55"/>
      <c r="H137" s="96">
        <f>SUBTOTAL(9,H93:H136)</f>
        <v>146919</v>
      </c>
      <c r="I137" s="176">
        <f>SUM(I93:I136)</f>
        <v>146919</v>
      </c>
      <c r="J137" s="96">
        <f>SUBTOTAL(9,J93:J136)</f>
        <v>172254</v>
      </c>
      <c r="K137" s="176">
        <f t="shared" ref="K137" si="4">SUM(K93:K136)</f>
        <v>172254</v>
      </c>
      <c r="L137" s="97">
        <f>SUBTOTAL(9,L93:L136)</f>
        <v>26809.559999999965</v>
      </c>
      <c r="M137" s="171">
        <f t="shared" ref="M137" si="5">SUM(M93:M136)</f>
        <v>26809.56</v>
      </c>
      <c r="N137" s="97">
        <f>SUBTOTAL(9,N93:N136)</f>
        <v>12691760</v>
      </c>
      <c r="O137" s="171">
        <f t="shared" ref="O137" si="6">SUM(O93:O136)</f>
        <v>12691760</v>
      </c>
      <c r="P137" s="160">
        <f>SUBTOTAL(9,P93:P136)</f>
        <v>192028.95107000001</v>
      </c>
      <c r="Q137" s="167">
        <f t="shared" ref="Q137" si="7">SUM(Q93:Q136)</f>
        <v>192028.95107000001</v>
      </c>
      <c r="W137" s="155"/>
      <c r="X137" s="156"/>
      <c r="Y137" s="156"/>
      <c r="Z137" s="156"/>
      <c r="AA137" s="156"/>
      <c r="AB137" s="156"/>
    </row>
    <row r="138" spans="1:28" outlineLevel="2" x14ac:dyDescent="0.3">
      <c r="A138" s="84" t="s">
        <v>122</v>
      </c>
      <c r="B138" s="85" t="s">
        <v>78</v>
      </c>
      <c r="C138" s="85" t="s">
        <v>78</v>
      </c>
      <c r="D138" s="59" t="s">
        <v>226</v>
      </c>
      <c r="E138" s="59" t="s">
        <v>225</v>
      </c>
      <c r="F138" s="59" t="s">
        <v>226</v>
      </c>
      <c r="G138" s="59" t="s">
        <v>225</v>
      </c>
      <c r="H138" s="86">
        <v>496</v>
      </c>
      <c r="I138" s="175">
        <v>585</v>
      </c>
      <c r="J138" s="86">
        <v>556</v>
      </c>
      <c r="K138" s="175">
        <v>666</v>
      </c>
      <c r="L138" s="87">
        <v>91.960000000000164</v>
      </c>
      <c r="M138" s="168">
        <v>111.42999999999999</v>
      </c>
      <c r="N138" s="87">
        <v>43937.220000000016</v>
      </c>
      <c r="O138" s="168">
        <v>53376.179999999993</v>
      </c>
      <c r="P138" s="161">
        <v>683.37934000000007</v>
      </c>
      <c r="Q138" s="166">
        <v>826.80470000000003</v>
      </c>
      <c r="X138" s="154"/>
      <c r="Y138" s="154"/>
      <c r="Z138" s="154"/>
      <c r="AA138" s="154"/>
      <c r="AB138" s="154"/>
    </row>
    <row r="139" spans="1:28" outlineLevel="2" x14ac:dyDescent="0.3">
      <c r="A139" s="84" t="s">
        <v>122</v>
      </c>
      <c r="B139" s="85" t="s">
        <v>22</v>
      </c>
      <c r="C139" s="85" t="s">
        <v>133</v>
      </c>
      <c r="D139" s="59" t="s">
        <v>140</v>
      </c>
      <c r="E139" s="59" t="s">
        <v>182</v>
      </c>
      <c r="F139" s="59" t="s">
        <v>208</v>
      </c>
      <c r="G139" s="59" t="s">
        <v>211</v>
      </c>
      <c r="H139" s="86">
        <v>1391</v>
      </c>
      <c r="I139" s="175">
        <v>1385</v>
      </c>
      <c r="J139" s="86">
        <v>1555</v>
      </c>
      <c r="K139" s="175">
        <v>1533</v>
      </c>
      <c r="L139" s="87">
        <v>273.78000000000037</v>
      </c>
      <c r="M139" s="168">
        <v>271.98</v>
      </c>
      <c r="N139" s="87">
        <v>131426.44999999998</v>
      </c>
      <c r="O139" s="168">
        <v>130424.82</v>
      </c>
      <c r="P139" s="161">
        <v>1985.3789700000002</v>
      </c>
      <c r="Q139" s="166">
        <v>1971.9788599999999</v>
      </c>
      <c r="X139" s="154"/>
      <c r="Y139" s="154"/>
      <c r="Z139" s="154"/>
      <c r="AA139" s="154"/>
      <c r="AB139" s="154"/>
    </row>
    <row r="140" spans="1:28" outlineLevel="2" x14ac:dyDescent="0.3">
      <c r="A140" s="84" t="s">
        <v>122</v>
      </c>
      <c r="B140" s="85" t="s">
        <v>11</v>
      </c>
      <c r="C140" s="85" t="s">
        <v>131</v>
      </c>
      <c r="D140" s="59" t="s">
        <v>136</v>
      </c>
      <c r="E140" s="59" t="s">
        <v>136</v>
      </c>
      <c r="F140" s="59" t="s">
        <v>206</v>
      </c>
      <c r="G140" s="59" t="s">
        <v>209</v>
      </c>
      <c r="H140" s="86">
        <v>8691</v>
      </c>
      <c r="I140" s="175">
        <v>8690</v>
      </c>
      <c r="J140" s="86">
        <v>10009</v>
      </c>
      <c r="K140" s="175">
        <v>10003</v>
      </c>
      <c r="L140" s="87">
        <v>1459.9399999999944</v>
      </c>
      <c r="M140" s="168">
        <v>1459.53</v>
      </c>
      <c r="N140" s="87">
        <v>685899.59</v>
      </c>
      <c r="O140" s="168">
        <v>686192.92</v>
      </c>
      <c r="P140" s="161">
        <v>10063.37019</v>
      </c>
      <c r="Q140" s="166">
        <v>10068.75686</v>
      </c>
      <c r="X140" s="154"/>
      <c r="Y140" s="154"/>
      <c r="Z140" s="154"/>
      <c r="AA140" s="154"/>
      <c r="AB140" s="154"/>
    </row>
    <row r="141" spans="1:28" outlineLevel="2" x14ac:dyDescent="0.3">
      <c r="A141" s="84" t="s">
        <v>122</v>
      </c>
      <c r="B141" s="85" t="s">
        <v>5</v>
      </c>
      <c r="C141" s="85" t="s">
        <v>131</v>
      </c>
      <c r="D141" s="59" t="s">
        <v>146</v>
      </c>
      <c r="E141" s="59" t="s">
        <v>188</v>
      </c>
      <c r="F141" s="59" t="s">
        <v>206</v>
      </c>
      <c r="G141" s="59" t="s">
        <v>209</v>
      </c>
      <c r="H141" s="86">
        <v>3261</v>
      </c>
      <c r="I141" s="175">
        <v>3258</v>
      </c>
      <c r="J141" s="86">
        <v>3856</v>
      </c>
      <c r="K141" s="175">
        <v>3844</v>
      </c>
      <c r="L141" s="87">
        <v>503</v>
      </c>
      <c r="M141" s="168">
        <v>500.97</v>
      </c>
      <c r="N141" s="87">
        <v>234822.22999999995</v>
      </c>
      <c r="O141" s="168">
        <v>234087.77</v>
      </c>
      <c r="P141" s="161">
        <v>3471.1300099999958</v>
      </c>
      <c r="Q141" s="166">
        <v>3463.38069</v>
      </c>
      <c r="X141" s="154"/>
      <c r="Y141" s="154"/>
      <c r="Z141" s="154"/>
      <c r="AA141" s="154"/>
      <c r="AB141" s="154"/>
    </row>
    <row r="142" spans="1:28" outlineLevel="2" x14ac:dyDescent="0.3">
      <c r="A142" s="84" t="s">
        <v>122</v>
      </c>
      <c r="B142" s="85" t="s">
        <v>3</v>
      </c>
      <c r="C142" s="85" t="s">
        <v>131</v>
      </c>
      <c r="D142" s="59" t="s">
        <v>167</v>
      </c>
      <c r="E142" s="59" t="s">
        <v>167</v>
      </c>
      <c r="F142" s="59" t="s">
        <v>206</v>
      </c>
      <c r="G142" s="59" t="s">
        <v>209</v>
      </c>
      <c r="H142" s="86">
        <v>3998</v>
      </c>
      <c r="I142" s="175">
        <v>3957</v>
      </c>
      <c r="J142" s="86">
        <v>4554</v>
      </c>
      <c r="K142" s="175">
        <v>4514</v>
      </c>
      <c r="L142" s="87">
        <v>720.0399999999994</v>
      </c>
      <c r="M142" s="168">
        <v>712.9</v>
      </c>
      <c r="N142" s="87">
        <v>338841.42999999993</v>
      </c>
      <c r="O142" s="168">
        <v>335254.82</v>
      </c>
      <c r="P142" s="161">
        <v>4865.1910799999969</v>
      </c>
      <c r="Q142" s="166">
        <v>4807.2825499999999</v>
      </c>
      <c r="X142" s="154"/>
      <c r="Y142" s="154"/>
      <c r="Z142" s="154"/>
      <c r="AA142" s="154"/>
      <c r="AB142" s="154"/>
    </row>
    <row r="143" spans="1:28" outlineLevel="2" x14ac:dyDescent="0.3">
      <c r="A143" s="84" t="s">
        <v>122</v>
      </c>
      <c r="B143" s="85" t="s">
        <v>23</v>
      </c>
      <c r="C143" s="85" t="s">
        <v>131</v>
      </c>
      <c r="D143" s="59" t="s">
        <v>144</v>
      </c>
      <c r="E143" s="59" t="s">
        <v>186</v>
      </c>
      <c r="F143" s="59" t="s">
        <v>206</v>
      </c>
      <c r="G143" s="59" t="s">
        <v>209</v>
      </c>
      <c r="H143" s="86">
        <v>5905</v>
      </c>
      <c r="I143" s="175">
        <v>5966</v>
      </c>
      <c r="J143" s="86">
        <v>7103</v>
      </c>
      <c r="K143" s="175">
        <v>7174</v>
      </c>
      <c r="L143" s="87">
        <v>918.15999999999838</v>
      </c>
      <c r="M143" s="168">
        <v>931.42</v>
      </c>
      <c r="N143" s="87">
        <v>428185.25000000012</v>
      </c>
      <c r="O143" s="168">
        <v>434355.56</v>
      </c>
      <c r="P143" s="161">
        <v>6290.9342300000008</v>
      </c>
      <c r="Q143" s="166">
        <v>6372.43469</v>
      </c>
      <c r="X143" s="154"/>
      <c r="Y143" s="154"/>
      <c r="Z143" s="154"/>
      <c r="AA143" s="154"/>
      <c r="AB143" s="154"/>
    </row>
    <row r="144" spans="1:28" outlineLevel="2" x14ac:dyDescent="0.3">
      <c r="A144" s="84" t="s">
        <v>122</v>
      </c>
      <c r="B144" s="85" t="s">
        <v>16</v>
      </c>
      <c r="C144" s="85" t="s">
        <v>131</v>
      </c>
      <c r="D144" s="59" t="s">
        <v>145</v>
      </c>
      <c r="E144" s="59" t="s">
        <v>187</v>
      </c>
      <c r="F144" s="59" t="s">
        <v>206</v>
      </c>
      <c r="G144" s="59" t="s">
        <v>209</v>
      </c>
      <c r="H144" s="86">
        <v>4337</v>
      </c>
      <c r="I144" s="175">
        <v>4331</v>
      </c>
      <c r="J144" s="86">
        <v>5199</v>
      </c>
      <c r="K144" s="175">
        <v>5196</v>
      </c>
      <c r="L144" s="87">
        <v>787.06999999999925</v>
      </c>
      <c r="M144" s="168">
        <v>789.14</v>
      </c>
      <c r="N144" s="87">
        <v>366627.80000000028</v>
      </c>
      <c r="O144" s="168">
        <v>367411.78</v>
      </c>
      <c r="P144" s="161">
        <v>5447.6165800000035</v>
      </c>
      <c r="Q144" s="166">
        <v>5457.0132199999998</v>
      </c>
      <c r="X144" s="154"/>
      <c r="Y144" s="154"/>
      <c r="Z144" s="154"/>
      <c r="AA144" s="154"/>
      <c r="AB144" s="154"/>
    </row>
    <row r="145" spans="1:28" outlineLevel="2" x14ac:dyDescent="0.3">
      <c r="A145" s="84" t="s">
        <v>122</v>
      </c>
      <c r="B145" s="85" t="s">
        <v>8</v>
      </c>
      <c r="C145" s="85" t="s">
        <v>131</v>
      </c>
      <c r="D145" s="59" t="s">
        <v>147</v>
      </c>
      <c r="E145" s="59" t="s">
        <v>147</v>
      </c>
      <c r="F145" s="59" t="s">
        <v>206</v>
      </c>
      <c r="G145" s="59" t="s">
        <v>209</v>
      </c>
      <c r="H145" s="86">
        <v>1922</v>
      </c>
      <c r="I145" s="175">
        <v>1912</v>
      </c>
      <c r="J145" s="86">
        <v>2312</v>
      </c>
      <c r="K145" s="175">
        <v>2296</v>
      </c>
      <c r="L145" s="87">
        <v>305.43999999999988</v>
      </c>
      <c r="M145" s="168">
        <v>305.76</v>
      </c>
      <c r="N145" s="87">
        <v>141312.23000000004</v>
      </c>
      <c r="O145" s="168">
        <v>141430.38</v>
      </c>
      <c r="P145" s="161">
        <v>2112.0880199999988</v>
      </c>
      <c r="Q145" s="166">
        <v>2111.6666500000001</v>
      </c>
      <c r="X145" s="154"/>
      <c r="Y145" s="154"/>
      <c r="Z145" s="154"/>
      <c r="AA145" s="154"/>
      <c r="AB145" s="154"/>
    </row>
    <row r="146" spans="1:28" outlineLevel="2" x14ac:dyDescent="0.3">
      <c r="A146" s="84" t="s">
        <v>122</v>
      </c>
      <c r="B146" s="85" t="s">
        <v>32</v>
      </c>
      <c r="C146" s="85" t="s">
        <v>133</v>
      </c>
      <c r="D146" s="59" t="s">
        <v>175</v>
      </c>
      <c r="E146" s="59" t="s">
        <v>205</v>
      </c>
      <c r="F146" s="59" t="s">
        <v>208</v>
      </c>
      <c r="G146" s="59" t="s">
        <v>211</v>
      </c>
      <c r="H146" s="86">
        <v>1204</v>
      </c>
      <c r="I146" s="175">
        <v>1200</v>
      </c>
      <c r="J146" s="86">
        <v>1386</v>
      </c>
      <c r="K146" s="175">
        <v>1393</v>
      </c>
      <c r="L146" s="87">
        <v>211.12000000000003</v>
      </c>
      <c r="M146" s="168">
        <v>212.53</v>
      </c>
      <c r="N146" s="87">
        <v>99759.20000000007</v>
      </c>
      <c r="O146" s="168">
        <v>100407.73</v>
      </c>
      <c r="P146" s="161">
        <v>1480.6424600000021</v>
      </c>
      <c r="Q146" s="166">
        <v>1488.2154700000001</v>
      </c>
      <c r="X146" s="154"/>
      <c r="Y146" s="154"/>
      <c r="Z146" s="154"/>
      <c r="AA146" s="154"/>
      <c r="AB146" s="154"/>
    </row>
    <row r="147" spans="1:28" outlineLevel="2" x14ac:dyDescent="0.3">
      <c r="A147" s="84" t="s">
        <v>122</v>
      </c>
      <c r="B147" s="85" t="s">
        <v>6</v>
      </c>
      <c r="C147" s="85" t="s">
        <v>131</v>
      </c>
      <c r="D147" s="59" t="s">
        <v>141</v>
      </c>
      <c r="E147" s="59" t="s">
        <v>183</v>
      </c>
      <c r="F147" s="59" t="s">
        <v>206</v>
      </c>
      <c r="G147" s="59" t="s">
        <v>209</v>
      </c>
      <c r="H147" s="86">
        <v>7145</v>
      </c>
      <c r="I147" s="175">
        <v>7178</v>
      </c>
      <c r="J147" s="86">
        <v>8533</v>
      </c>
      <c r="K147" s="175">
        <v>8581</v>
      </c>
      <c r="L147" s="87">
        <v>1250.749999999998</v>
      </c>
      <c r="M147" s="168">
        <v>1256.6500000000001</v>
      </c>
      <c r="N147" s="87">
        <v>585741.55999999947</v>
      </c>
      <c r="O147" s="168">
        <v>588098.25</v>
      </c>
      <c r="P147" s="161">
        <v>8989.7287599999891</v>
      </c>
      <c r="Q147" s="166">
        <v>9026.21306</v>
      </c>
      <c r="X147" s="154"/>
      <c r="Y147" s="154"/>
      <c r="Z147" s="154"/>
      <c r="AA147" s="154"/>
      <c r="AB147" s="154"/>
    </row>
    <row r="148" spans="1:28" outlineLevel="2" x14ac:dyDescent="0.3">
      <c r="A148" s="84" t="s">
        <v>122</v>
      </c>
      <c r="B148" s="85" t="s">
        <v>9</v>
      </c>
      <c r="C148" s="85" t="s">
        <v>131</v>
      </c>
      <c r="D148" s="59" t="s">
        <v>149</v>
      </c>
      <c r="E148" s="59" t="s">
        <v>190</v>
      </c>
      <c r="F148" s="59" t="s">
        <v>206</v>
      </c>
      <c r="G148" s="59" t="s">
        <v>209</v>
      </c>
      <c r="H148" s="86">
        <v>5515</v>
      </c>
      <c r="I148" s="175">
        <v>5514</v>
      </c>
      <c r="J148" s="86">
        <v>6446</v>
      </c>
      <c r="K148" s="175">
        <v>6439</v>
      </c>
      <c r="L148" s="87">
        <v>843.85999999999785</v>
      </c>
      <c r="M148" s="168">
        <v>842.43</v>
      </c>
      <c r="N148" s="87">
        <v>392947.86999999988</v>
      </c>
      <c r="O148" s="168">
        <v>392347.04</v>
      </c>
      <c r="P148" s="161">
        <v>5705.4631399999971</v>
      </c>
      <c r="Q148" s="166">
        <v>5694.4071800000002</v>
      </c>
      <c r="X148" s="154"/>
      <c r="Y148" s="154"/>
      <c r="Z148" s="154"/>
      <c r="AA148" s="154"/>
      <c r="AB148" s="154"/>
    </row>
    <row r="149" spans="1:28" outlineLevel="2" x14ac:dyDescent="0.3">
      <c r="A149" s="84" t="s">
        <v>122</v>
      </c>
      <c r="B149" s="85" t="s">
        <v>2</v>
      </c>
      <c r="C149" s="85" t="s">
        <v>131</v>
      </c>
      <c r="D149" s="59" t="s">
        <v>139</v>
      </c>
      <c r="E149" s="59" t="s">
        <v>181</v>
      </c>
      <c r="F149" s="59" t="s">
        <v>206</v>
      </c>
      <c r="G149" s="59" t="s">
        <v>209</v>
      </c>
      <c r="H149" s="86">
        <v>7361</v>
      </c>
      <c r="I149" s="175">
        <v>7346</v>
      </c>
      <c r="J149" s="86">
        <v>8450</v>
      </c>
      <c r="K149" s="175">
        <v>8418</v>
      </c>
      <c r="L149" s="87">
        <v>1316.7299999999975</v>
      </c>
      <c r="M149" s="168">
        <v>1318.3</v>
      </c>
      <c r="N149" s="87">
        <v>620559.52</v>
      </c>
      <c r="O149" s="168">
        <v>621550.29</v>
      </c>
      <c r="P149" s="161">
        <v>9163.159639999998</v>
      </c>
      <c r="Q149" s="166">
        <v>9179.0867199999993</v>
      </c>
      <c r="X149" s="154"/>
      <c r="Y149" s="154"/>
      <c r="Z149" s="154"/>
      <c r="AA149" s="154"/>
      <c r="AB149" s="154"/>
    </row>
    <row r="150" spans="1:28" outlineLevel="2" x14ac:dyDescent="0.3">
      <c r="A150" s="84" t="s">
        <v>122</v>
      </c>
      <c r="B150" s="85" t="s">
        <v>0</v>
      </c>
      <c r="C150" s="85" t="s">
        <v>131</v>
      </c>
      <c r="D150" s="59" t="s">
        <v>168</v>
      </c>
      <c r="E150" s="59" t="s">
        <v>202</v>
      </c>
      <c r="F150" s="59" t="s">
        <v>206</v>
      </c>
      <c r="G150" s="59" t="s">
        <v>209</v>
      </c>
      <c r="H150" s="86">
        <v>3449</v>
      </c>
      <c r="I150" s="175">
        <v>3443</v>
      </c>
      <c r="J150" s="86">
        <v>3962</v>
      </c>
      <c r="K150" s="175">
        <v>3958</v>
      </c>
      <c r="L150" s="87">
        <v>605.4899999999999</v>
      </c>
      <c r="M150" s="168">
        <v>606.04999999999995</v>
      </c>
      <c r="N150" s="87">
        <v>286788.72999999975</v>
      </c>
      <c r="O150" s="168">
        <v>287050.42</v>
      </c>
      <c r="P150" s="161">
        <v>4091.5482599999973</v>
      </c>
      <c r="Q150" s="166">
        <v>4096.3205200000002</v>
      </c>
      <c r="X150" s="154"/>
      <c r="Y150" s="154"/>
      <c r="Z150" s="154"/>
      <c r="AA150" s="154"/>
      <c r="AB150" s="154"/>
    </row>
    <row r="151" spans="1:28" outlineLevel="2" x14ac:dyDescent="0.3">
      <c r="A151" s="84" t="s">
        <v>122</v>
      </c>
      <c r="B151" s="85" t="s">
        <v>13</v>
      </c>
      <c r="C151" s="85" t="s">
        <v>131</v>
      </c>
      <c r="D151" s="59" t="s">
        <v>134</v>
      </c>
      <c r="E151" s="59" t="s">
        <v>177</v>
      </c>
      <c r="F151" s="59" t="s">
        <v>206</v>
      </c>
      <c r="G151" s="59" t="s">
        <v>209</v>
      </c>
      <c r="H151" s="86">
        <v>15483</v>
      </c>
      <c r="I151" s="175">
        <v>15467</v>
      </c>
      <c r="J151" s="86">
        <v>18190</v>
      </c>
      <c r="K151" s="175">
        <v>18171</v>
      </c>
      <c r="L151" s="87">
        <v>2703.4600000000041</v>
      </c>
      <c r="M151" s="168">
        <v>2698.07</v>
      </c>
      <c r="N151" s="87">
        <v>1291986.3300000015</v>
      </c>
      <c r="O151" s="168">
        <v>1289866.3</v>
      </c>
      <c r="P151" s="161">
        <v>19242.799559999989</v>
      </c>
      <c r="Q151" s="166">
        <v>19208.610700000001</v>
      </c>
      <c r="X151" s="154"/>
      <c r="Y151" s="154"/>
      <c r="Z151" s="154"/>
      <c r="AA151" s="154"/>
      <c r="AB151" s="154"/>
    </row>
    <row r="152" spans="1:28" outlineLevel="2" x14ac:dyDescent="0.3">
      <c r="A152" s="84" t="s">
        <v>122</v>
      </c>
      <c r="B152" s="85" t="s">
        <v>18</v>
      </c>
      <c r="C152" s="85" t="s">
        <v>131</v>
      </c>
      <c r="D152" s="59" t="s">
        <v>150</v>
      </c>
      <c r="E152" s="59" t="s">
        <v>191</v>
      </c>
      <c r="F152" s="59" t="s">
        <v>206</v>
      </c>
      <c r="G152" s="59" t="s">
        <v>209</v>
      </c>
      <c r="H152" s="86">
        <v>3821</v>
      </c>
      <c r="I152" s="175">
        <v>3821</v>
      </c>
      <c r="J152" s="86">
        <v>4459</v>
      </c>
      <c r="K152" s="175">
        <v>4462</v>
      </c>
      <c r="L152" s="87">
        <v>654.07999999999925</v>
      </c>
      <c r="M152" s="168">
        <v>656.7</v>
      </c>
      <c r="N152" s="87">
        <v>306816.29999999987</v>
      </c>
      <c r="O152" s="168">
        <v>307845.67</v>
      </c>
      <c r="P152" s="161">
        <v>4565.2890399999987</v>
      </c>
      <c r="Q152" s="166">
        <v>4578.8276900000001</v>
      </c>
      <c r="X152" s="154"/>
      <c r="Y152" s="154"/>
      <c r="Z152" s="154"/>
      <c r="AA152" s="154"/>
      <c r="AB152" s="154"/>
    </row>
    <row r="153" spans="1:28" outlineLevel="2" x14ac:dyDescent="0.3">
      <c r="A153" s="84" t="s">
        <v>122</v>
      </c>
      <c r="B153" s="85" t="s">
        <v>27</v>
      </c>
      <c r="C153" s="85" t="s">
        <v>131</v>
      </c>
      <c r="D153" s="59" t="s">
        <v>154</v>
      </c>
      <c r="E153" s="59" t="s">
        <v>194</v>
      </c>
      <c r="F153" s="59" t="s">
        <v>206</v>
      </c>
      <c r="G153" s="59" t="s">
        <v>209</v>
      </c>
      <c r="H153" s="86">
        <v>4110</v>
      </c>
      <c r="I153" s="175">
        <v>4128</v>
      </c>
      <c r="J153" s="86">
        <v>4747</v>
      </c>
      <c r="K153" s="175">
        <v>4763</v>
      </c>
      <c r="L153" s="87">
        <v>705.65999999999894</v>
      </c>
      <c r="M153" s="168">
        <v>706.76</v>
      </c>
      <c r="N153" s="87">
        <v>335238.7300000001</v>
      </c>
      <c r="O153" s="168">
        <v>335755.21</v>
      </c>
      <c r="P153" s="161">
        <v>5046.5198099999989</v>
      </c>
      <c r="Q153" s="166">
        <v>5059.8391199999996</v>
      </c>
      <c r="X153" s="154"/>
      <c r="Y153" s="154"/>
      <c r="Z153" s="154"/>
      <c r="AA153" s="154"/>
      <c r="AB153" s="154"/>
    </row>
    <row r="154" spans="1:28" outlineLevel="2" x14ac:dyDescent="0.3">
      <c r="A154" s="84" t="s">
        <v>122</v>
      </c>
      <c r="B154" s="85" t="s">
        <v>15</v>
      </c>
      <c r="C154" s="85" t="s">
        <v>131</v>
      </c>
      <c r="D154" s="59" t="s">
        <v>135</v>
      </c>
      <c r="E154" s="59" t="s">
        <v>178</v>
      </c>
      <c r="F154" s="59" t="s">
        <v>206</v>
      </c>
      <c r="G154" s="59" t="s">
        <v>209</v>
      </c>
      <c r="H154" s="86">
        <v>6496</v>
      </c>
      <c r="I154" s="175">
        <v>6488</v>
      </c>
      <c r="J154" s="86">
        <v>7502</v>
      </c>
      <c r="K154" s="175">
        <v>7505</v>
      </c>
      <c r="L154" s="87">
        <v>1108.479999999998</v>
      </c>
      <c r="M154" s="168">
        <v>1103.8800000000001</v>
      </c>
      <c r="N154" s="87">
        <v>527596.91000000015</v>
      </c>
      <c r="O154" s="168">
        <v>525214.06000000006</v>
      </c>
      <c r="P154" s="161">
        <v>7754.7777500000066</v>
      </c>
      <c r="Q154" s="166">
        <v>7722.00065</v>
      </c>
      <c r="X154" s="154"/>
      <c r="Y154" s="154"/>
      <c r="Z154" s="154"/>
      <c r="AA154" s="154"/>
      <c r="AB154" s="154"/>
    </row>
    <row r="155" spans="1:28" outlineLevel="2" x14ac:dyDescent="0.3">
      <c r="A155" s="84" t="s">
        <v>122</v>
      </c>
      <c r="B155" s="85" t="s">
        <v>10</v>
      </c>
      <c r="C155" s="85" t="s">
        <v>131</v>
      </c>
      <c r="D155" s="59" t="s">
        <v>138</v>
      </c>
      <c r="E155" s="59" t="s">
        <v>180</v>
      </c>
      <c r="F155" s="59" t="s">
        <v>206</v>
      </c>
      <c r="G155" s="59" t="s">
        <v>209</v>
      </c>
      <c r="H155" s="86">
        <v>6836</v>
      </c>
      <c r="I155" s="175">
        <v>6745</v>
      </c>
      <c r="J155" s="86">
        <v>7812</v>
      </c>
      <c r="K155" s="175">
        <v>7712</v>
      </c>
      <c r="L155" s="87">
        <v>1154.5199999999968</v>
      </c>
      <c r="M155" s="168">
        <v>1144.21</v>
      </c>
      <c r="N155" s="87">
        <v>546312.82000000018</v>
      </c>
      <c r="O155" s="168">
        <v>541443.97</v>
      </c>
      <c r="P155" s="161">
        <v>8074.1939299999949</v>
      </c>
      <c r="Q155" s="166">
        <v>8004.7015899999997</v>
      </c>
      <c r="X155" s="154"/>
      <c r="Y155" s="154"/>
      <c r="Z155" s="154"/>
      <c r="AA155" s="154"/>
      <c r="AB155" s="154"/>
    </row>
    <row r="156" spans="1:28" outlineLevel="2" x14ac:dyDescent="0.3">
      <c r="A156" s="84" t="s">
        <v>122</v>
      </c>
      <c r="B156" s="85" t="s">
        <v>4</v>
      </c>
      <c r="C156" s="85" t="s">
        <v>131</v>
      </c>
      <c r="D156" s="59" t="s">
        <v>152</v>
      </c>
      <c r="E156" s="59" t="s">
        <v>192</v>
      </c>
      <c r="F156" s="59" t="s">
        <v>206</v>
      </c>
      <c r="G156" s="59" t="s">
        <v>209</v>
      </c>
      <c r="H156" s="86">
        <v>9371</v>
      </c>
      <c r="I156" s="175">
        <v>9411</v>
      </c>
      <c r="J156" s="86">
        <v>11179</v>
      </c>
      <c r="K156" s="175">
        <v>11219</v>
      </c>
      <c r="L156" s="87">
        <v>1553.2899999999979</v>
      </c>
      <c r="M156" s="168">
        <v>1548.64</v>
      </c>
      <c r="N156" s="87">
        <v>729413.24000000011</v>
      </c>
      <c r="O156" s="168">
        <v>727328.13</v>
      </c>
      <c r="P156" s="161">
        <v>10928.595779999996</v>
      </c>
      <c r="Q156" s="166">
        <v>10891.943960000001</v>
      </c>
      <c r="X156" s="154"/>
      <c r="Y156" s="154"/>
      <c r="Z156" s="154"/>
      <c r="AA156" s="154"/>
      <c r="AB156" s="154"/>
    </row>
    <row r="157" spans="1:28" outlineLevel="2" x14ac:dyDescent="0.3">
      <c r="A157" s="84" t="s">
        <v>122</v>
      </c>
      <c r="B157" s="85" t="s">
        <v>19</v>
      </c>
      <c r="C157" s="85" t="s">
        <v>132</v>
      </c>
      <c r="D157" s="59" t="s">
        <v>137</v>
      </c>
      <c r="E157" s="59" t="s">
        <v>179</v>
      </c>
      <c r="F157" s="59" t="s">
        <v>207</v>
      </c>
      <c r="G157" s="59" t="s">
        <v>210</v>
      </c>
      <c r="H157" s="86">
        <v>3322</v>
      </c>
      <c r="I157" s="175">
        <v>3195</v>
      </c>
      <c r="J157" s="86">
        <v>3668</v>
      </c>
      <c r="K157" s="175">
        <v>3527</v>
      </c>
      <c r="L157" s="87">
        <v>669.87999999999897</v>
      </c>
      <c r="M157" s="168">
        <v>643.98</v>
      </c>
      <c r="N157" s="87">
        <v>323649.23999999982</v>
      </c>
      <c r="O157" s="168">
        <v>311474.90000000002</v>
      </c>
      <c r="P157" s="161">
        <v>4784.3915700000025</v>
      </c>
      <c r="Q157" s="166">
        <v>4601.0635400000001</v>
      </c>
      <c r="X157" s="154"/>
      <c r="Y157" s="154"/>
      <c r="Z157" s="154"/>
      <c r="AA157" s="154"/>
      <c r="AB157" s="154"/>
    </row>
    <row r="158" spans="1:28" outlineLevel="2" x14ac:dyDescent="0.3">
      <c r="A158" s="84" t="s">
        <v>122</v>
      </c>
      <c r="B158" s="85" t="s">
        <v>12</v>
      </c>
      <c r="C158" s="85" t="s">
        <v>131</v>
      </c>
      <c r="D158" s="59" t="s">
        <v>153</v>
      </c>
      <c r="E158" s="59" t="s">
        <v>193</v>
      </c>
      <c r="F158" s="59" t="s">
        <v>206</v>
      </c>
      <c r="G158" s="59" t="s">
        <v>209</v>
      </c>
      <c r="H158" s="86">
        <v>2133</v>
      </c>
      <c r="I158" s="175">
        <v>2125</v>
      </c>
      <c r="J158" s="86">
        <v>2532</v>
      </c>
      <c r="K158" s="175">
        <v>2521</v>
      </c>
      <c r="L158" s="87">
        <v>335.88000000000011</v>
      </c>
      <c r="M158" s="168">
        <v>331.02</v>
      </c>
      <c r="N158" s="87">
        <v>158350.98999999996</v>
      </c>
      <c r="O158" s="168">
        <v>155912.6</v>
      </c>
      <c r="P158" s="161">
        <v>2346.7293699999996</v>
      </c>
      <c r="Q158" s="166">
        <v>2316.94589</v>
      </c>
      <c r="X158" s="154"/>
      <c r="Y158" s="154"/>
      <c r="Z158" s="154"/>
      <c r="AA158" s="154"/>
      <c r="AB158" s="154"/>
    </row>
    <row r="159" spans="1:28" outlineLevel="2" x14ac:dyDescent="0.3">
      <c r="A159" s="84" t="s">
        <v>122</v>
      </c>
      <c r="B159" s="85" t="s">
        <v>38</v>
      </c>
      <c r="C159" s="85" t="s">
        <v>133</v>
      </c>
      <c r="D159" s="59" t="s">
        <v>162</v>
      </c>
      <c r="E159" s="59" t="s">
        <v>199</v>
      </c>
      <c r="F159" s="59" t="s">
        <v>208</v>
      </c>
      <c r="G159" s="59" t="s">
        <v>211</v>
      </c>
      <c r="H159" s="86">
        <v>479</v>
      </c>
      <c r="I159" s="175">
        <v>495</v>
      </c>
      <c r="J159" s="86">
        <v>520</v>
      </c>
      <c r="K159" s="175">
        <v>533</v>
      </c>
      <c r="L159" s="87">
        <v>78.03</v>
      </c>
      <c r="M159" s="168">
        <v>79.75</v>
      </c>
      <c r="N159" s="87">
        <v>36979.369999999995</v>
      </c>
      <c r="O159" s="168">
        <v>37539.550000000003</v>
      </c>
      <c r="P159" s="161">
        <v>551.97254000000032</v>
      </c>
      <c r="Q159" s="166">
        <v>562.07501999999999</v>
      </c>
      <c r="X159" s="154"/>
      <c r="Y159" s="154"/>
      <c r="Z159" s="154"/>
      <c r="AA159" s="154"/>
      <c r="AB159" s="154"/>
    </row>
    <row r="160" spans="1:28" outlineLevel="2" x14ac:dyDescent="0.3">
      <c r="A160" s="84" t="s">
        <v>122</v>
      </c>
      <c r="B160" s="85" t="s">
        <v>1</v>
      </c>
      <c r="C160" s="85" t="s">
        <v>131</v>
      </c>
      <c r="D160" s="59" t="s">
        <v>166</v>
      </c>
      <c r="E160" s="59" t="s">
        <v>166</v>
      </c>
      <c r="F160" s="59" t="s">
        <v>206</v>
      </c>
      <c r="G160" s="59" t="s">
        <v>209</v>
      </c>
      <c r="H160" s="86">
        <v>8179</v>
      </c>
      <c r="I160" s="175">
        <v>8294</v>
      </c>
      <c r="J160" s="86">
        <v>9569</v>
      </c>
      <c r="K160" s="175">
        <v>9697</v>
      </c>
      <c r="L160" s="87">
        <v>1561.6099999999947</v>
      </c>
      <c r="M160" s="168">
        <v>1583.33</v>
      </c>
      <c r="N160" s="87">
        <v>742925.50000000023</v>
      </c>
      <c r="O160" s="168">
        <v>753024.69</v>
      </c>
      <c r="P160" s="161">
        <v>10820.615379999985</v>
      </c>
      <c r="Q160" s="166">
        <v>10971.963599999999</v>
      </c>
      <c r="X160" s="154"/>
      <c r="Y160" s="154"/>
      <c r="Z160" s="154"/>
      <c r="AA160" s="154"/>
      <c r="AB160" s="154"/>
    </row>
    <row r="161" spans="1:28" outlineLevel="2" x14ac:dyDescent="0.3">
      <c r="A161" s="84" t="s">
        <v>122</v>
      </c>
      <c r="B161" s="85" t="s">
        <v>34</v>
      </c>
      <c r="C161" s="85" t="s">
        <v>133</v>
      </c>
      <c r="D161" s="59" t="s">
        <v>156</v>
      </c>
      <c r="E161" s="59" t="s">
        <v>156</v>
      </c>
      <c r="F161" s="59" t="s">
        <v>208</v>
      </c>
      <c r="G161" s="59" t="s">
        <v>211</v>
      </c>
      <c r="H161" s="86">
        <v>996</v>
      </c>
      <c r="I161" s="175">
        <v>999</v>
      </c>
      <c r="J161" s="86">
        <v>1096</v>
      </c>
      <c r="K161" s="175">
        <v>1107</v>
      </c>
      <c r="L161" s="87">
        <v>170.97999999999996</v>
      </c>
      <c r="M161" s="168">
        <v>172.95</v>
      </c>
      <c r="N161" s="87">
        <v>81461.439999999988</v>
      </c>
      <c r="O161" s="168">
        <v>82674.05</v>
      </c>
      <c r="P161" s="161">
        <v>1206.2477199999989</v>
      </c>
      <c r="Q161" s="166">
        <v>1220.39328</v>
      </c>
      <c r="X161" s="154"/>
      <c r="Y161" s="154"/>
      <c r="Z161" s="154"/>
      <c r="AA161" s="154"/>
      <c r="AB161" s="154"/>
    </row>
    <row r="162" spans="1:28" outlineLevel="2" x14ac:dyDescent="0.3">
      <c r="A162" s="84" t="s">
        <v>122</v>
      </c>
      <c r="B162" s="85" t="s">
        <v>31</v>
      </c>
      <c r="C162" s="85" t="s">
        <v>133</v>
      </c>
      <c r="D162" s="59" t="s">
        <v>176</v>
      </c>
      <c r="E162" s="59" t="s">
        <v>176</v>
      </c>
      <c r="F162" s="59" t="s">
        <v>208</v>
      </c>
      <c r="G162" s="59" t="s">
        <v>211</v>
      </c>
      <c r="H162" s="86">
        <v>206</v>
      </c>
      <c r="I162" s="175">
        <v>208</v>
      </c>
      <c r="J162" s="86">
        <v>225</v>
      </c>
      <c r="K162" s="175">
        <v>226</v>
      </c>
      <c r="L162" s="87">
        <v>34.439999999999991</v>
      </c>
      <c r="M162" s="168">
        <v>33.409999999999997</v>
      </c>
      <c r="N162" s="87">
        <v>16177.429999999997</v>
      </c>
      <c r="O162" s="168">
        <v>15756.11</v>
      </c>
      <c r="P162" s="161">
        <v>233.78524999999996</v>
      </c>
      <c r="Q162" s="166">
        <v>227.46446</v>
      </c>
      <c r="X162" s="154"/>
      <c r="Y162" s="154"/>
      <c r="Z162" s="154"/>
      <c r="AA162" s="154"/>
      <c r="AB162" s="154"/>
    </row>
    <row r="163" spans="1:28" outlineLevel="2" x14ac:dyDescent="0.3">
      <c r="A163" s="84" t="s">
        <v>122</v>
      </c>
      <c r="B163" s="85" t="s">
        <v>20</v>
      </c>
      <c r="C163" s="85" t="s">
        <v>133</v>
      </c>
      <c r="D163" s="59" t="s">
        <v>164</v>
      </c>
      <c r="E163" s="59" t="s">
        <v>164</v>
      </c>
      <c r="F163" s="59" t="s">
        <v>208</v>
      </c>
      <c r="G163" s="59" t="s">
        <v>211</v>
      </c>
      <c r="H163" s="86">
        <v>1743</v>
      </c>
      <c r="I163" s="175">
        <v>1722</v>
      </c>
      <c r="J163" s="86">
        <v>1945</v>
      </c>
      <c r="K163" s="175">
        <v>1926</v>
      </c>
      <c r="L163" s="87">
        <v>288.48000000000008</v>
      </c>
      <c r="M163" s="168">
        <v>284.44</v>
      </c>
      <c r="N163" s="87">
        <v>137845.00000000006</v>
      </c>
      <c r="O163" s="168">
        <v>135972.01</v>
      </c>
      <c r="P163" s="161">
        <v>2091.8908800000008</v>
      </c>
      <c r="Q163" s="166">
        <v>2068.1923700000002</v>
      </c>
      <c r="X163" s="154"/>
      <c r="Y163" s="154"/>
      <c r="Z163" s="154"/>
      <c r="AA163" s="154"/>
      <c r="AB163" s="154"/>
    </row>
    <row r="164" spans="1:28" outlineLevel="2" x14ac:dyDescent="0.3">
      <c r="A164" s="84" t="s">
        <v>122</v>
      </c>
      <c r="B164" s="85" t="s">
        <v>21</v>
      </c>
      <c r="C164" s="85" t="s">
        <v>133</v>
      </c>
      <c r="D164" s="59" t="s">
        <v>163</v>
      </c>
      <c r="E164" s="59" t="s">
        <v>200</v>
      </c>
      <c r="F164" s="59" t="s">
        <v>208</v>
      </c>
      <c r="G164" s="59" t="s">
        <v>211</v>
      </c>
      <c r="H164" s="86">
        <v>2663</v>
      </c>
      <c r="I164" s="175">
        <v>2655</v>
      </c>
      <c r="J164" s="86">
        <v>2966</v>
      </c>
      <c r="K164" s="175">
        <v>2958</v>
      </c>
      <c r="L164" s="87">
        <v>472.88999999999976</v>
      </c>
      <c r="M164" s="168">
        <v>470.12</v>
      </c>
      <c r="N164" s="87">
        <v>226633.77999999994</v>
      </c>
      <c r="O164" s="168">
        <v>225333.03</v>
      </c>
      <c r="P164" s="161">
        <v>3351.169280000001</v>
      </c>
      <c r="Q164" s="166">
        <v>3328.1867900000002</v>
      </c>
      <c r="X164" s="154"/>
      <c r="Y164" s="154"/>
      <c r="Z164" s="154"/>
      <c r="AA164" s="154"/>
      <c r="AB164" s="154"/>
    </row>
    <row r="165" spans="1:28" outlineLevel="2" x14ac:dyDescent="0.3">
      <c r="A165" s="84" t="s">
        <v>122</v>
      </c>
      <c r="B165" s="85" t="s">
        <v>37</v>
      </c>
      <c r="C165" s="85" t="s">
        <v>133</v>
      </c>
      <c r="D165" s="59" t="s">
        <v>161</v>
      </c>
      <c r="E165" s="59" t="s">
        <v>161</v>
      </c>
      <c r="F165" s="59" t="s">
        <v>208</v>
      </c>
      <c r="G165" s="59" t="s">
        <v>211</v>
      </c>
      <c r="H165" s="86">
        <v>316</v>
      </c>
      <c r="I165" s="175">
        <v>311</v>
      </c>
      <c r="J165" s="86">
        <v>351</v>
      </c>
      <c r="K165" s="175">
        <v>343</v>
      </c>
      <c r="L165" s="87">
        <v>42.510000000000005</v>
      </c>
      <c r="M165" s="168">
        <v>41.23</v>
      </c>
      <c r="N165" s="87">
        <v>20665.000000000004</v>
      </c>
      <c r="O165" s="168">
        <v>20086.63</v>
      </c>
      <c r="P165" s="161">
        <v>283.52799999999985</v>
      </c>
      <c r="Q165" s="166">
        <v>276.10507000000001</v>
      </c>
      <c r="X165" s="154"/>
      <c r="Y165" s="154"/>
      <c r="Z165" s="154"/>
      <c r="AA165" s="154"/>
      <c r="AB165" s="154"/>
    </row>
    <row r="166" spans="1:28" outlineLevel="2" x14ac:dyDescent="0.3">
      <c r="A166" s="84" t="s">
        <v>122</v>
      </c>
      <c r="B166" s="85" t="s">
        <v>7</v>
      </c>
      <c r="C166" s="85" t="s">
        <v>131</v>
      </c>
      <c r="D166" s="59" t="s">
        <v>151</v>
      </c>
      <c r="E166" s="59" t="s">
        <v>151</v>
      </c>
      <c r="F166" s="59" t="s">
        <v>206</v>
      </c>
      <c r="G166" s="59" t="s">
        <v>209</v>
      </c>
      <c r="H166" s="86">
        <v>1720</v>
      </c>
      <c r="I166" s="175">
        <v>1732</v>
      </c>
      <c r="J166" s="86">
        <v>2036</v>
      </c>
      <c r="K166" s="175">
        <v>2047</v>
      </c>
      <c r="L166" s="87">
        <v>284.45000000000016</v>
      </c>
      <c r="M166" s="168">
        <v>286.89</v>
      </c>
      <c r="N166" s="87">
        <v>132575.80000000002</v>
      </c>
      <c r="O166" s="168">
        <v>133509.35</v>
      </c>
      <c r="P166" s="161">
        <v>2001.7419499999994</v>
      </c>
      <c r="Q166" s="166">
        <v>2017.2377799999999</v>
      </c>
      <c r="X166" s="154"/>
      <c r="Y166" s="154"/>
      <c r="Z166" s="154"/>
      <c r="AA166" s="154"/>
      <c r="AB166" s="154"/>
    </row>
    <row r="167" spans="1:28" outlineLevel="2" x14ac:dyDescent="0.3">
      <c r="A167" s="84" t="s">
        <v>122</v>
      </c>
      <c r="B167" s="85" t="s">
        <v>17</v>
      </c>
      <c r="C167" s="85" t="s">
        <v>131</v>
      </c>
      <c r="D167" s="59" t="s">
        <v>148</v>
      </c>
      <c r="E167" s="59" t="s">
        <v>189</v>
      </c>
      <c r="F167" s="59" t="s">
        <v>206</v>
      </c>
      <c r="G167" s="59" t="s">
        <v>209</v>
      </c>
      <c r="H167" s="86">
        <v>1470</v>
      </c>
      <c r="I167" s="175">
        <v>1477</v>
      </c>
      <c r="J167" s="86">
        <v>1735</v>
      </c>
      <c r="K167" s="175">
        <v>1742</v>
      </c>
      <c r="L167" s="87">
        <v>251.24999999999997</v>
      </c>
      <c r="M167" s="168">
        <v>254.52</v>
      </c>
      <c r="N167" s="87">
        <v>116378.26000000001</v>
      </c>
      <c r="O167" s="168">
        <v>117791.95</v>
      </c>
      <c r="P167" s="161">
        <v>1745.05321</v>
      </c>
      <c r="Q167" s="166">
        <v>1765.84781</v>
      </c>
      <c r="X167" s="154"/>
      <c r="Y167" s="154"/>
      <c r="Z167" s="154"/>
      <c r="AA167" s="154"/>
      <c r="AB167" s="154"/>
    </row>
    <row r="168" spans="1:28" outlineLevel="2" x14ac:dyDescent="0.3">
      <c r="A168" s="84" t="s">
        <v>122</v>
      </c>
      <c r="B168" s="85" t="s">
        <v>26</v>
      </c>
      <c r="C168" s="85" t="s">
        <v>131</v>
      </c>
      <c r="D168" s="59" t="s">
        <v>143</v>
      </c>
      <c r="E168" s="59" t="s">
        <v>185</v>
      </c>
      <c r="F168" s="59" t="s">
        <v>206</v>
      </c>
      <c r="G168" s="59" t="s">
        <v>209</v>
      </c>
      <c r="H168" s="86">
        <v>2109</v>
      </c>
      <c r="I168" s="175">
        <v>2106</v>
      </c>
      <c r="J168" s="86">
        <v>2524</v>
      </c>
      <c r="K168" s="175">
        <v>2527</v>
      </c>
      <c r="L168" s="87">
        <v>307.26000000000005</v>
      </c>
      <c r="M168" s="168">
        <v>308.05</v>
      </c>
      <c r="N168" s="87">
        <v>143649.47000000009</v>
      </c>
      <c r="O168" s="168">
        <v>144060.31</v>
      </c>
      <c r="P168" s="161">
        <v>2153.1470499999991</v>
      </c>
      <c r="Q168" s="166">
        <v>2161.59953</v>
      </c>
      <c r="X168" s="154"/>
      <c r="Y168" s="154"/>
      <c r="Z168" s="154"/>
      <c r="AA168" s="154"/>
      <c r="AB168" s="154"/>
    </row>
    <row r="169" spans="1:28" outlineLevel="2" x14ac:dyDescent="0.3">
      <c r="A169" s="84" t="s">
        <v>122</v>
      </c>
      <c r="B169" s="85" t="s">
        <v>24</v>
      </c>
      <c r="C169" s="85" t="s">
        <v>133</v>
      </c>
      <c r="D169" s="59" t="s">
        <v>171</v>
      </c>
      <c r="E169" s="59" t="s">
        <v>171</v>
      </c>
      <c r="F169" s="59" t="s">
        <v>208</v>
      </c>
      <c r="G169" s="59" t="s">
        <v>211</v>
      </c>
      <c r="H169" s="86">
        <v>385</v>
      </c>
      <c r="I169" s="175">
        <v>392</v>
      </c>
      <c r="J169" s="86">
        <v>431</v>
      </c>
      <c r="K169" s="175">
        <v>440</v>
      </c>
      <c r="L169" s="87">
        <v>69.919999999999987</v>
      </c>
      <c r="M169" s="168">
        <v>70.61</v>
      </c>
      <c r="N169" s="87">
        <v>32800.789999999994</v>
      </c>
      <c r="O169" s="168">
        <v>33116.269999999997</v>
      </c>
      <c r="P169" s="161">
        <v>495.10968000000003</v>
      </c>
      <c r="Q169" s="166">
        <v>499.80628999999999</v>
      </c>
      <c r="X169" s="154"/>
      <c r="Y169" s="154"/>
      <c r="Z169" s="154"/>
      <c r="AA169" s="154"/>
      <c r="AB169" s="154"/>
    </row>
    <row r="170" spans="1:28" outlineLevel="2" x14ac:dyDescent="0.3">
      <c r="A170" s="84" t="s">
        <v>122</v>
      </c>
      <c r="B170" s="85" t="s">
        <v>35</v>
      </c>
      <c r="C170" s="85" t="s">
        <v>133</v>
      </c>
      <c r="D170" s="59" t="s">
        <v>157</v>
      </c>
      <c r="E170" s="59" t="s">
        <v>196</v>
      </c>
      <c r="F170" s="59" t="s">
        <v>208</v>
      </c>
      <c r="G170" s="59" t="s">
        <v>211</v>
      </c>
      <c r="H170" s="86">
        <v>484</v>
      </c>
      <c r="I170" s="175">
        <v>483</v>
      </c>
      <c r="J170" s="86">
        <v>514</v>
      </c>
      <c r="K170" s="175">
        <v>515</v>
      </c>
      <c r="L170" s="87">
        <v>78.480000000000047</v>
      </c>
      <c r="M170" s="168">
        <v>77.42</v>
      </c>
      <c r="N170" s="87">
        <v>37637.26</v>
      </c>
      <c r="O170" s="168">
        <v>37158.959999999999</v>
      </c>
      <c r="P170" s="161">
        <v>537.79538999999966</v>
      </c>
      <c r="Q170" s="166">
        <v>531.33258999999998</v>
      </c>
      <c r="X170" s="154"/>
      <c r="Y170" s="154"/>
      <c r="Z170" s="154"/>
      <c r="AA170" s="154"/>
      <c r="AB170" s="154"/>
    </row>
    <row r="171" spans="1:28" outlineLevel="2" x14ac:dyDescent="0.3">
      <c r="A171" s="84" t="s">
        <v>122</v>
      </c>
      <c r="B171" s="85" t="s">
        <v>14</v>
      </c>
      <c r="C171" s="85" t="s">
        <v>131</v>
      </c>
      <c r="D171" s="59" t="s">
        <v>142</v>
      </c>
      <c r="E171" s="59" t="s">
        <v>184</v>
      </c>
      <c r="F171" s="59" t="s">
        <v>206</v>
      </c>
      <c r="G171" s="59" t="s">
        <v>209</v>
      </c>
      <c r="H171" s="86">
        <v>1096</v>
      </c>
      <c r="I171" s="175">
        <v>1103</v>
      </c>
      <c r="J171" s="86">
        <v>1298</v>
      </c>
      <c r="K171" s="175">
        <v>1305</v>
      </c>
      <c r="L171" s="87">
        <v>177.26000000000002</v>
      </c>
      <c r="M171" s="168">
        <v>178.98</v>
      </c>
      <c r="N171" s="87">
        <v>83037.379999999976</v>
      </c>
      <c r="O171" s="168">
        <v>83970.49</v>
      </c>
      <c r="P171" s="161">
        <v>1266.0130099999997</v>
      </c>
      <c r="Q171" s="166">
        <v>1284.7511300000001</v>
      </c>
      <c r="X171" s="154"/>
      <c r="Y171" s="154"/>
      <c r="Z171" s="154"/>
      <c r="AA171" s="154"/>
      <c r="AB171" s="154"/>
    </row>
    <row r="172" spans="1:28" outlineLevel="2" x14ac:dyDescent="0.3">
      <c r="A172" s="84" t="s">
        <v>122</v>
      </c>
      <c r="B172" s="85" t="s">
        <v>25</v>
      </c>
      <c r="C172" s="85" t="s">
        <v>133</v>
      </c>
      <c r="D172" s="59" t="s">
        <v>174</v>
      </c>
      <c r="E172" s="59" t="s">
        <v>174</v>
      </c>
      <c r="F172" s="59" t="s">
        <v>208</v>
      </c>
      <c r="G172" s="59" t="s">
        <v>211</v>
      </c>
      <c r="H172" s="86">
        <v>470</v>
      </c>
      <c r="I172" s="175">
        <v>468</v>
      </c>
      <c r="J172" s="86">
        <v>532</v>
      </c>
      <c r="K172" s="175">
        <v>527</v>
      </c>
      <c r="L172" s="87">
        <v>73.050000000000054</v>
      </c>
      <c r="M172" s="168">
        <v>72.7</v>
      </c>
      <c r="N172" s="87">
        <v>34606.480000000003</v>
      </c>
      <c r="O172" s="168">
        <v>34501.040000000001</v>
      </c>
      <c r="P172" s="161">
        <v>527.92704999999989</v>
      </c>
      <c r="Q172" s="166">
        <v>525.63967000000002</v>
      </c>
      <c r="X172" s="154"/>
      <c r="Y172" s="154"/>
      <c r="Z172" s="154"/>
      <c r="AA172" s="154"/>
      <c r="AB172" s="154"/>
    </row>
    <row r="173" spans="1:28" outlineLevel="2" x14ac:dyDescent="0.3">
      <c r="A173" s="84" t="s">
        <v>122</v>
      </c>
      <c r="B173" s="85" t="s">
        <v>33</v>
      </c>
      <c r="C173" s="85" t="s">
        <v>133</v>
      </c>
      <c r="D173" s="59" t="s">
        <v>165</v>
      </c>
      <c r="E173" s="59" t="s">
        <v>201</v>
      </c>
      <c r="F173" s="59" t="s">
        <v>208</v>
      </c>
      <c r="G173" s="59" t="s">
        <v>211</v>
      </c>
      <c r="H173" s="86">
        <v>403</v>
      </c>
      <c r="I173" s="175">
        <v>397</v>
      </c>
      <c r="J173" s="86">
        <v>460</v>
      </c>
      <c r="K173" s="175">
        <v>453</v>
      </c>
      <c r="L173" s="87">
        <v>75.550000000000068</v>
      </c>
      <c r="M173" s="168">
        <v>75.7</v>
      </c>
      <c r="N173" s="87">
        <v>36019.64</v>
      </c>
      <c r="O173" s="168">
        <v>36165.35</v>
      </c>
      <c r="P173" s="161">
        <v>515.34309000000019</v>
      </c>
      <c r="Q173" s="166">
        <v>517.08758</v>
      </c>
      <c r="X173" s="154"/>
      <c r="Y173" s="154"/>
      <c r="Z173" s="154"/>
      <c r="AA173" s="154"/>
      <c r="AB173" s="154"/>
    </row>
    <row r="174" spans="1:28" outlineLevel="2" x14ac:dyDescent="0.3">
      <c r="A174" s="84" t="s">
        <v>122</v>
      </c>
      <c r="B174" s="85" t="s">
        <v>29</v>
      </c>
      <c r="C174" s="85" t="s">
        <v>133</v>
      </c>
      <c r="D174" s="59" t="s">
        <v>155</v>
      </c>
      <c r="E174" s="59" t="s">
        <v>195</v>
      </c>
      <c r="F174" s="59" t="s">
        <v>208</v>
      </c>
      <c r="G174" s="59" t="s">
        <v>211</v>
      </c>
      <c r="H174" s="86">
        <v>473</v>
      </c>
      <c r="I174" s="175">
        <v>469</v>
      </c>
      <c r="J174" s="86">
        <v>524</v>
      </c>
      <c r="K174" s="175">
        <v>514</v>
      </c>
      <c r="L174" s="87">
        <v>80.620000000000076</v>
      </c>
      <c r="M174" s="168">
        <v>78.45</v>
      </c>
      <c r="N174" s="87">
        <v>38261.679999999986</v>
      </c>
      <c r="O174" s="168">
        <v>37175.69</v>
      </c>
      <c r="P174" s="161">
        <v>538.93024999999977</v>
      </c>
      <c r="Q174" s="166">
        <v>524.77414999999996</v>
      </c>
      <c r="X174" s="154"/>
      <c r="Y174" s="154"/>
      <c r="Z174" s="154"/>
      <c r="AA174" s="154"/>
      <c r="AB174" s="154"/>
    </row>
    <row r="175" spans="1:28" outlineLevel="2" x14ac:dyDescent="0.3">
      <c r="A175" s="84" t="s">
        <v>122</v>
      </c>
      <c r="B175" s="85" t="s">
        <v>30</v>
      </c>
      <c r="C175" s="85" t="s">
        <v>133</v>
      </c>
      <c r="D175" s="59" t="s">
        <v>160</v>
      </c>
      <c r="E175" s="59" t="s">
        <v>198</v>
      </c>
      <c r="F175" s="59" t="s">
        <v>208</v>
      </c>
      <c r="G175" s="59" t="s">
        <v>211</v>
      </c>
      <c r="H175" s="86">
        <v>1007</v>
      </c>
      <c r="I175" s="175">
        <v>998</v>
      </c>
      <c r="J175" s="86">
        <v>1126</v>
      </c>
      <c r="K175" s="175">
        <v>1119</v>
      </c>
      <c r="L175" s="87">
        <v>158.38000000000022</v>
      </c>
      <c r="M175" s="168">
        <v>157.30000000000001</v>
      </c>
      <c r="N175" s="87">
        <v>73530.969999999972</v>
      </c>
      <c r="O175" s="168">
        <v>73024.56</v>
      </c>
      <c r="P175" s="161">
        <v>1026.6266500000002</v>
      </c>
      <c r="Q175" s="166">
        <v>1019.50307</v>
      </c>
      <c r="X175" s="154"/>
      <c r="Y175" s="154"/>
      <c r="Z175" s="154"/>
      <c r="AA175" s="154"/>
      <c r="AB175" s="154"/>
    </row>
    <row r="176" spans="1:28" outlineLevel="2" x14ac:dyDescent="0.3">
      <c r="A176" s="84" t="s">
        <v>122</v>
      </c>
      <c r="B176" s="85" t="s">
        <v>41</v>
      </c>
      <c r="C176" s="85" t="s">
        <v>133</v>
      </c>
      <c r="D176" s="59" t="s">
        <v>170</v>
      </c>
      <c r="E176" s="59" t="s">
        <v>204</v>
      </c>
      <c r="F176" s="59" t="s">
        <v>208</v>
      </c>
      <c r="G176" s="59" t="s">
        <v>211</v>
      </c>
      <c r="H176" s="86">
        <v>154</v>
      </c>
      <c r="I176" s="175">
        <v>149</v>
      </c>
      <c r="J176" s="86">
        <v>165</v>
      </c>
      <c r="K176" s="175">
        <v>161</v>
      </c>
      <c r="L176" s="87">
        <v>27</v>
      </c>
      <c r="M176" s="168">
        <v>26.47</v>
      </c>
      <c r="N176" s="87">
        <v>12737.129999999997</v>
      </c>
      <c r="O176" s="168">
        <v>12490.05</v>
      </c>
      <c r="P176" s="161">
        <v>195.05435999999995</v>
      </c>
      <c r="Q176" s="166">
        <v>190.64158</v>
      </c>
      <c r="X176" s="154"/>
      <c r="Y176" s="154"/>
      <c r="Z176" s="154"/>
      <c r="AA176" s="154"/>
      <c r="AB176" s="154"/>
    </row>
    <row r="177" spans="1:28" outlineLevel="2" x14ac:dyDescent="0.3">
      <c r="A177" s="84" t="s">
        <v>122</v>
      </c>
      <c r="B177" s="85" t="s">
        <v>28</v>
      </c>
      <c r="C177" s="85" t="s">
        <v>133</v>
      </c>
      <c r="D177" s="59" t="s">
        <v>172</v>
      </c>
      <c r="E177" s="59" t="s">
        <v>172</v>
      </c>
      <c r="F177" s="59" t="s">
        <v>208</v>
      </c>
      <c r="G177" s="59" t="s">
        <v>211</v>
      </c>
      <c r="H177" s="86">
        <v>214</v>
      </c>
      <c r="I177" s="175">
        <v>210</v>
      </c>
      <c r="J177" s="86">
        <v>228</v>
      </c>
      <c r="K177" s="175">
        <v>223</v>
      </c>
      <c r="L177" s="87">
        <v>35.190000000000012</v>
      </c>
      <c r="M177" s="168">
        <v>33.92</v>
      </c>
      <c r="N177" s="87">
        <v>16494.04</v>
      </c>
      <c r="O177" s="168">
        <v>15897.41</v>
      </c>
      <c r="P177" s="161">
        <v>250.86303999999993</v>
      </c>
      <c r="Q177" s="166">
        <v>239.18040999999999</v>
      </c>
      <c r="X177" s="154"/>
      <c r="Y177" s="154"/>
      <c r="Z177" s="154"/>
      <c r="AA177" s="154"/>
      <c r="AB177" s="154"/>
    </row>
    <row r="178" spans="1:28" outlineLevel="2" x14ac:dyDescent="0.3">
      <c r="A178" s="84" t="s">
        <v>122</v>
      </c>
      <c r="B178" s="85" t="s">
        <v>42</v>
      </c>
      <c r="C178" s="85" t="s">
        <v>133</v>
      </c>
      <c r="D178" s="59" t="s">
        <v>173</v>
      </c>
      <c r="E178" s="59" t="s">
        <v>173</v>
      </c>
      <c r="F178" s="59" t="s">
        <v>208</v>
      </c>
      <c r="G178" s="59" t="s">
        <v>211</v>
      </c>
      <c r="H178" s="86">
        <v>68</v>
      </c>
      <c r="I178" s="175">
        <v>67</v>
      </c>
      <c r="J178" s="86">
        <v>73</v>
      </c>
      <c r="K178" s="175">
        <v>72</v>
      </c>
      <c r="L178" s="87">
        <v>15.56999999999999</v>
      </c>
      <c r="M178" s="168">
        <v>14.39</v>
      </c>
      <c r="N178" s="87">
        <v>7340.19</v>
      </c>
      <c r="O178" s="168">
        <v>6837.98</v>
      </c>
      <c r="P178" s="161">
        <v>113.45672</v>
      </c>
      <c r="Q178" s="166">
        <v>106.18888</v>
      </c>
      <c r="X178" s="154"/>
      <c r="Y178" s="154"/>
      <c r="Z178" s="154"/>
      <c r="AA178" s="154"/>
      <c r="AB178" s="154"/>
    </row>
    <row r="179" spans="1:28" outlineLevel="2" x14ac:dyDescent="0.3">
      <c r="A179" s="84" t="s">
        <v>122</v>
      </c>
      <c r="B179" s="85" t="s">
        <v>40</v>
      </c>
      <c r="C179" s="85" t="s">
        <v>133</v>
      </c>
      <c r="D179" s="59" t="s">
        <v>169</v>
      </c>
      <c r="E179" s="59" t="s">
        <v>203</v>
      </c>
      <c r="F179" s="59" t="s">
        <v>208</v>
      </c>
      <c r="G179" s="59" t="s">
        <v>211</v>
      </c>
      <c r="H179" s="86">
        <v>36</v>
      </c>
      <c r="I179" s="175">
        <v>29</v>
      </c>
      <c r="J179" s="86">
        <v>39</v>
      </c>
      <c r="K179" s="175">
        <v>31</v>
      </c>
      <c r="L179" s="87">
        <v>7.3799999999999981</v>
      </c>
      <c r="M179" s="168">
        <v>6.59</v>
      </c>
      <c r="N179" s="87">
        <v>3691.9500000000003</v>
      </c>
      <c r="O179" s="168">
        <v>3301.2</v>
      </c>
      <c r="P179" s="161">
        <v>52.47842</v>
      </c>
      <c r="Q179" s="166">
        <v>45.966819999999998</v>
      </c>
      <c r="X179" s="154"/>
      <c r="Y179" s="154"/>
      <c r="Z179" s="154"/>
      <c r="AA179" s="154"/>
      <c r="AB179" s="154"/>
    </row>
    <row r="180" spans="1:28" outlineLevel="2" x14ac:dyDescent="0.3">
      <c r="A180" s="84" t="s">
        <v>122</v>
      </c>
      <c r="B180" s="85" t="s">
        <v>39</v>
      </c>
      <c r="C180" s="85" t="s">
        <v>133</v>
      </c>
      <c r="D180" s="59" t="s">
        <v>158</v>
      </c>
      <c r="E180" s="59" t="s">
        <v>197</v>
      </c>
      <c r="F180" s="59" t="s">
        <v>208</v>
      </c>
      <c r="G180" s="59" t="s">
        <v>211</v>
      </c>
      <c r="H180" s="86">
        <v>218</v>
      </c>
      <c r="I180" s="175">
        <v>230</v>
      </c>
      <c r="J180" s="86">
        <v>240</v>
      </c>
      <c r="K180" s="175">
        <v>251</v>
      </c>
      <c r="L180" s="87">
        <v>35.02999999999998</v>
      </c>
      <c r="M180" s="168">
        <v>38.81</v>
      </c>
      <c r="N180" s="87">
        <v>16709.919999999998</v>
      </c>
      <c r="O180" s="168">
        <v>18429.68</v>
      </c>
      <c r="P180" s="161">
        <v>244.19093999999998</v>
      </c>
      <c r="Q180" s="166">
        <v>268.09138000000002</v>
      </c>
      <c r="X180" s="154"/>
      <c r="Y180" s="154"/>
      <c r="Z180" s="154"/>
      <c r="AA180" s="154"/>
      <c r="AB180" s="154"/>
    </row>
    <row r="181" spans="1:28" outlineLevel="2" x14ac:dyDescent="0.3">
      <c r="A181" s="84" t="s">
        <v>122</v>
      </c>
      <c r="B181" s="85" t="s">
        <v>36</v>
      </c>
      <c r="C181" s="85" t="s">
        <v>133</v>
      </c>
      <c r="D181" s="59" t="s">
        <v>159</v>
      </c>
      <c r="E181" s="59" t="s">
        <v>159</v>
      </c>
      <c r="F181" s="59" t="s">
        <v>208</v>
      </c>
      <c r="G181" s="59" t="s">
        <v>211</v>
      </c>
      <c r="H181" s="86">
        <v>213</v>
      </c>
      <c r="I181" s="175">
        <v>210</v>
      </c>
      <c r="J181" s="86">
        <v>233</v>
      </c>
      <c r="K181" s="175">
        <v>228</v>
      </c>
      <c r="L181" s="87">
        <v>30.910000000000014</v>
      </c>
      <c r="M181" s="168">
        <v>30.45</v>
      </c>
      <c r="N181" s="87">
        <v>14594.1</v>
      </c>
      <c r="O181" s="168">
        <v>14321.06</v>
      </c>
      <c r="P181" s="161">
        <v>221.90072999999987</v>
      </c>
      <c r="Q181" s="166">
        <v>218.24450999999999</v>
      </c>
      <c r="X181" s="154"/>
      <c r="Y181" s="154"/>
      <c r="Z181" s="154"/>
      <c r="AA181" s="154"/>
      <c r="AB181" s="154"/>
    </row>
    <row r="182" spans="1:28" outlineLevel="1" x14ac:dyDescent="0.3">
      <c r="A182" s="112" t="s">
        <v>123</v>
      </c>
      <c r="B182" s="98"/>
      <c r="C182" s="98"/>
      <c r="D182" s="78"/>
      <c r="E182" s="78"/>
      <c r="F182" s="78"/>
      <c r="G182" s="78"/>
      <c r="H182" s="99">
        <f>SUBTOTAL(9,H138:H181)</f>
        <v>131349</v>
      </c>
      <c r="I182" s="176">
        <f>SUM(I138:I181)</f>
        <v>131349</v>
      </c>
      <c r="J182" s="99">
        <f>SUBTOTAL(9,J138:J181)</f>
        <v>152840</v>
      </c>
      <c r="K182" s="176">
        <f t="shared" ref="K182" si="8">SUM(K138:K181)</f>
        <v>152840</v>
      </c>
      <c r="L182" s="100">
        <f>SUBTOTAL(9,L138:L181)</f>
        <v>22528.829999999958</v>
      </c>
      <c r="M182" s="171">
        <f t="shared" ref="M182" si="9">SUM(M138:M181)</f>
        <v>22528.829999999998</v>
      </c>
      <c r="N182" s="100">
        <f>SUBTOTAL(9,N138:N181)</f>
        <v>10638966.220000001</v>
      </c>
      <c r="O182" s="171">
        <f t="shared" ref="O182" si="10">SUM(O138:O181)</f>
        <v>10638966.219999999</v>
      </c>
      <c r="P182" s="162">
        <f>SUBTOTAL(9,P138:P181)</f>
        <v>157517.76807999989</v>
      </c>
      <c r="Q182" s="167">
        <f t="shared" ref="Q182" si="11">SUM(Q138:Q181)</f>
        <v>157517.76808000001</v>
      </c>
      <c r="W182" s="155"/>
      <c r="X182" s="156"/>
      <c r="Y182" s="156"/>
      <c r="Z182" s="156"/>
      <c r="AA182" s="156"/>
      <c r="AB182" s="156"/>
    </row>
    <row r="183" spans="1:28" outlineLevel="2" x14ac:dyDescent="0.3">
      <c r="A183" s="89" t="s">
        <v>230</v>
      </c>
      <c r="B183" s="110" t="s">
        <v>78</v>
      </c>
      <c r="C183" s="110" t="s">
        <v>78</v>
      </c>
      <c r="D183" s="49" t="s">
        <v>226</v>
      </c>
      <c r="E183" s="49" t="s">
        <v>225</v>
      </c>
      <c r="F183" s="49" t="s">
        <v>226</v>
      </c>
      <c r="G183" s="49" t="s">
        <v>225</v>
      </c>
      <c r="H183" s="90">
        <v>449</v>
      </c>
      <c r="I183" s="178">
        <v>535</v>
      </c>
      <c r="J183" s="90">
        <v>509</v>
      </c>
      <c r="K183" s="178">
        <v>607</v>
      </c>
      <c r="L183" s="91">
        <v>87.470000000000027</v>
      </c>
      <c r="M183" s="164">
        <v>101.83</v>
      </c>
      <c r="N183" s="91">
        <v>41982.64999999998</v>
      </c>
      <c r="O183" s="164">
        <v>48739.57</v>
      </c>
      <c r="P183" s="92">
        <v>637.65565000000061</v>
      </c>
      <c r="Q183" s="164">
        <v>745.58</v>
      </c>
      <c r="X183" s="154"/>
      <c r="Y183" s="154"/>
      <c r="Z183" s="154"/>
      <c r="AA183" s="154"/>
      <c r="AB183" s="154"/>
    </row>
    <row r="184" spans="1:28" outlineLevel="2" x14ac:dyDescent="0.3">
      <c r="A184" s="89" t="s">
        <v>230</v>
      </c>
      <c r="B184" s="110" t="s">
        <v>22</v>
      </c>
      <c r="C184" s="110" t="s">
        <v>133</v>
      </c>
      <c r="D184" s="49" t="s">
        <v>140</v>
      </c>
      <c r="E184" s="49" t="s">
        <v>182</v>
      </c>
      <c r="F184" s="49" t="s">
        <v>208</v>
      </c>
      <c r="G184" s="49" t="s">
        <v>211</v>
      </c>
      <c r="H184" s="90">
        <v>1363</v>
      </c>
      <c r="I184" s="178">
        <v>1369</v>
      </c>
      <c r="J184" s="90">
        <v>1535</v>
      </c>
      <c r="K184" s="178">
        <v>1543</v>
      </c>
      <c r="L184" s="91">
        <v>289.56000000000012</v>
      </c>
      <c r="M184" s="164">
        <v>289.89</v>
      </c>
      <c r="N184" s="91">
        <v>139128.97000000012</v>
      </c>
      <c r="O184" s="164">
        <v>139176.60999999999</v>
      </c>
      <c r="P184" s="92">
        <v>2199.5329700000002</v>
      </c>
      <c r="Q184" s="164">
        <v>2196.0028299999999</v>
      </c>
      <c r="X184" s="154"/>
      <c r="Y184" s="154"/>
      <c r="Z184" s="154"/>
      <c r="AA184" s="154"/>
      <c r="AB184" s="154"/>
    </row>
    <row r="185" spans="1:28" outlineLevel="2" x14ac:dyDescent="0.3">
      <c r="A185" s="89" t="s">
        <v>230</v>
      </c>
      <c r="B185" s="110" t="s">
        <v>11</v>
      </c>
      <c r="C185" s="110" t="s">
        <v>131</v>
      </c>
      <c r="D185" s="49" t="s">
        <v>136</v>
      </c>
      <c r="E185" s="49" t="s">
        <v>136</v>
      </c>
      <c r="F185" s="49" t="s">
        <v>206</v>
      </c>
      <c r="G185" s="49" t="s">
        <v>209</v>
      </c>
      <c r="H185" s="90">
        <v>8595</v>
      </c>
      <c r="I185" s="178">
        <v>8614</v>
      </c>
      <c r="J185" s="90">
        <v>10017</v>
      </c>
      <c r="K185" s="178">
        <v>10032</v>
      </c>
      <c r="L185" s="91">
        <v>1512.029999999995</v>
      </c>
      <c r="M185" s="164">
        <v>1516.26</v>
      </c>
      <c r="N185" s="91">
        <v>715527.65000000014</v>
      </c>
      <c r="O185" s="164">
        <v>717962.62</v>
      </c>
      <c r="P185" s="92">
        <v>10185.105819999995</v>
      </c>
      <c r="Q185" s="164">
        <v>10228.651680000001</v>
      </c>
      <c r="X185" s="154"/>
      <c r="Y185" s="154"/>
      <c r="Z185" s="154"/>
      <c r="AA185" s="154"/>
      <c r="AB185" s="154"/>
    </row>
    <row r="186" spans="1:28" outlineLevel="2" x14ac:dyDescent="0.3">
      <c r="A186" s="89" t="s">
        <v>230</v>
      </c>
      <c r="B186" s="110" t="s">
        <v>5</v>
      </c>
      <c r="C186" s="110" t="s">
        <v>131</v>
      </c>
      <c r="D186" s="49" t="s">
        <v>146</v>
      </c>
      <c r="E186" s="49" t="s">
        <v>188</v>
      </c>
      <c r="F186" s="49" t="s">
        <v>206</v>
      </c>
      <c r="G186" s="49" t="s">
        <v>209</v>
      </c>
      <c r="H186" s="90">
        <v>3207</v>
      </c>
      <c r="I186" s="178">
        <v>3223</v>
      </c>
      <c r="J186" s="90">
        <v>3819</v>
      </c>
      <c r="K186" s="178">
        <v>3824</v>
      </c>
      <c r="L186" s="91">
        <v>509.22999999999956</v>
      </c>
      <c r="M186" s="164">
        <v>509.72</v>
      </c>
      <c r="N186" s="91">
        <v>237347.65999999989</v>
      </c>
      <c r="O186" s="164">
        <v>237714.9</v>
      </c>
      <c r="P186" s="92">
        <v>3399.7948099999976</v>
      </c>
      <c r="Q186" s="164">
        <v>3410.08619</v>
      </c>
      <c r="X186" s="154"/>
      <c r="Y186" s="154"/>
      <c r="Z186" s="154"/>
      <c r="AA186" s="154"/>
      <c r="AB186" s="154"/>
    </row>
    <row r="187" spans="1:28" outlineLevel="2" x14ac:dyDescent="0.3">
      <c r="A187" s="89" t="s">
        <v>230</v>
      </c>
      <c r="B187" s="110" t="s">
        <v>3</v>
      </c>
      <c r="C187" s="110" t="s">
        <v>131</v>
      </c>
      <c r="D187" s="49" t="s">
        <v>167</v>
      </c>
      <c r="E187" s="49" t="s">
        <v>167</v>
      </c>
      <c r="F187" s="49" t="s">
        <v>206</v>
      </c>
      <c r="G187" s="49" t="s">
        <v>209</v>
      </c>
      <c r="H187" s="90">
        <v>3877</v>
      </c>
      <c r="I187" s="178">
        <v>3851</v>
      </c>
      <c r="J187" s="90">
        <v>4468</v>
      </c>
      <c r="K187" s="178">
        <v>4438</v>
      </c>
      <c r="L187" s="91">
        <v>720.00999999999885</v>
      </c>
      <c r="M187" s="164">
        <v>713.47</v>
      </c>
      <c r="N187" s="91">
        <v>340662.94999999978</v>
      </c>
      <c r="O187" s="164">
        <v>337339.17</v>
      </c>
      <c r="P187" s="92">
        <v>4757.540849999993</v>
      </c>
      <c r="Q187" s="164">
        <v>4708.1625299999996</v>
      </c>
      <c r="X187" s="154"/>
      <c r="Y187" s="154"/>
      <c r="Z187" s="154"/>
      <c r="AA187" s="154"/>
      <c r="AB187" s="154"/>
    </row>
    <row r="188" spans="1:28" outlineLevel="2" x14ac:dyDescent="0.3">
      <c r="A188" s="89" t="s">
        <v>230</v>
      </c>
      <c r="B188" s="110" t="s">
        <v>23</v>
      </c>
      <c r="C188" s="110" t="s">
        <v>131</v>
      </c>
      <c r="D188" s="49" t="s">
        <v>144</v>
      </c>
      <c r="E188" s="49" t="s">
        <v>186</v>
      </c>
      <c r="F188" s="49" t="s">
        <v>206</v>
      </c>
      <c r="G188" s="49" t="s">
        <v>209</v>
      </c>
      <c r="H188" s="90">
        <v>5988</v>
      </c>
      <c r="I188" s="178">
        <v>6033</v>
      </c>
      <c r="J188" s="90">
        <v>7218</v>
      </c>
      <c r="K188" s="178">
        <v>7277</v>
      </c>
      <c r="L188" s="91">
        <v>960.82999999999925</v>
      </c>
      <c r="M188" s="164">
        <v>969.94</v>
      </c>
      <c r="N188" s="91">
        <v>447937.90000000026</v>
      </c>
      <c r="O188" s="164">
        <v>452124.68</v>
      </c>
      <c r="P188" s="92">
        <v>6339.9115600000068</v>
      </c>
      <c r="Q188" s="164">
        <v>6391.3581599999998</v>
      </c>
      <c r="X188" s="154"/>
      <c r="Y188" s="154"/>
      <c r="Z188" s="154"/>
      <c r="AA188" s="154"/>
      <c r="AB188" s="154"/>
    </row>
    <row r="189" spans="1:28" outlineLevel="2" x14ac:dyDescent="0.3">
      <c r="A189" s="89" t="s">
        <v>230</v>
      </c>
      <c r="B189" s="110" t="s">
        <v>16</v>
      </c>
      <c r="C189" s="110" t="s">
        <v>131</v>
      </c>
      <c r="D189" s="49" t="s">
        <v>145</v>
      </c>
      <c r="E189" s="49" t="s">
        <v>187</v>
      </c>
      <c r="F189" s="49" t="s">
        <v>206</v>
      </c>
      <c r="G189" s="49" t="s">
        <v>209</v>
      </c>
      <c r="H189" s="90">
        <v>4537</v>
      </c>
      <c r="I189" s="178">
        <v>4531</v>
      </c>
      <c r="J189" s="90">
        <v>5405</v>
      </c>
      <c r="K189" s="178">
        <v>5398</v>
      </c>
      <c r="L189" s="91">
        <v>860.28999999999917</v>
      </c>
      <c r="M189" s="164">
        <v>862.09</v>
      </c>
      <c r="N189" s="91">
        <v>402531.98000000004</v>
      </c>
      <c r="O189" s="164">
        <v>403285.04</v>
      </c>
      <c r="P189" s="92">
        <v>5839.9351499999993</v>
      </c>
      <c r="Q189" s="164">
        <v>5843.8307100000002</v>
      </c>
      <c r="X189" s="154"/>
      <c r="Y189" s="154"/>
      <c r="Z189" s="154"/>
      <c r="AA189" s="154"/>
      <c r="AB189" s="154"/>
    </row>
    <row r="190" spans="1:28" outlineLevel="2" x14ac:dyDescent="0.3">
      <c r="A190" s="89" t="s">
        <v>230</v>
      </c>
      <c r="B190" s="110" t="s">
        <v>8</v>
      </c>
      <c r="C190" s="110" t="s">
        <v>131</v>
      </c>
      <c r="D190" s="49" t="s">
        <v>147</v>
      </c>
      <c r="E190" s="49" t="s">
        <v>147</v>
      </c>
      <c r="F190" s="49" t="s">
        <v>206</v>
      </c>
      <c r="G190" s="49" t="s">
        <v>209</v>
      </c>
      <c r="H190" s="90">
        <v>1959</v>
      </c>
      <c r="I190" s="178">
        <v>1957</v>
      </c>
      <c r="J190" s="90">
        <v>2348</v>
      </c>
      <c r="K190" s="178">
        <v>2346</v>
      </c>
      <c r="L190" s="91">
        <v>326.51999999999987</v>
      </c>
      <c r="M190" s="164">
        <v>325.24</v>
      </c>
      <c r="N190" s="91">
        <v>153049.1</v>
      </c>
      <c r="O190" s="164">
        <v>152469.72</v>
      </c>
      <c r="P190" s="92">
        <v>2205.637859999998</v>
      </c>
      <c r="Q190" s="164">
        <v>2201.7139999999999</v>
      </c>
      <c r="X190" s="154"/>
      <c r="Y190" s="154"/>
      <c r="Z190" s="154"/>
      <c r="AA190" s="154"/>
      <c r="AB190" s="154"/>
    </row>
    <row r="191" spans="1:28" outlineLevel="2" x14ac:dyDescent="0.3">
      <c r="A191" s="89" t="s">
        <v>230</v>
      </c>
      <c r="B191" s="110" t="s">
        <v>32</v>
      </c>
      <c r="C191" s="110" t="s">
        <v>133</v>
      </c>
      <c r="D191" s="49" t="s">
        <v>175</v>
      </c>
      <c r="E191" s="49" t="s">
        <v>205</v>
      </c>
      <c r="F191" s="49" t="s">
        <v>208</v>
      </c>
      <c r="G191" s="49" t="s">
        <v>211</v>
      </c>
      <c r="H191" s="90">
        <v>1190</v>
      </c>
      <c r="I191" s="178">
        <v>1183</v>
      </c>
      <c r="J191" s="90">
        <v>1418</v>
      </c>
      <c r="K191" s="178">
        <v>1419</v>
      </c>
      <c r="L191" s="91">
        <v>218.06000000000009</v>
      </c>
      <c r="M191" s="164">
        <v>218.59</v>
      </c>
      <c r="N191" s="91">
        <v>103202.36</v>
      </c>
      <c r="O191" s="164">
        <v>103274.18</v>
      </c>
      <c r="P191" s="92">
        <v>1514.35608</v>
      </c>
      <c r="Q191" s="164">
        <v>1517.04036</v>
      </c>
      <c r="X191" s="154"/>
      <c r="Y191" s="154"/>
      <c r="Z191" s="154"/>
      <c r="AA191" s="154"/>
      <c r="AB191" s="154"/>
    </row>
    <row r="192" spans="1:28" outlineLevel="2" x14ac:dyDescent="0.3">
      <c r="A192" s="89" t="s">
        <v>230</v>
      </c>
      <c r="B192" s="110" t="s">
        <v>6</v>
      </c>
      <c r="C192" s="110" t="s">
        <v>131</v>
      </c>
      <c r="D192" s="49" t="s">
        <v>141</v>
      </c>
      <c r="E192" s="49" t="s">
        <v>183</v>
      </c>
      <c r="F192" s="49" t="s">
        <v>206</v>
      </c>
      <c r="G192" s="49" t="s">
        <v>209</v>
      </c>
      <c r="H192" s="90">
        <v>7300</v>
      </c>
      <c r="I192" s="178">
        <v>7323</v>
      </c>
      <c r="J192" s="90">
        <v>8799</v>
      </c>
      <c r="K192" s="178">
        <v>8828</v>
      </c>
      <c r="L192" s="91">
        <v>1373.1399999999978</v>
      </c>
      <c r="M192" s="164">
        <v>1383.71</v>
      </c>
      <c r="N192" s="91">
        <v>647443.27999999968</v>
      </c>
      <c r="O192" s="164">
        <v>651787.46</v>
      </c>
      <c r="P192" s="92">
        <v>9771.9248100000004</v>
      </c>
      <c r="Q192" s="164">
        <v>9837.2508400000006</v>
      </c>
      <c r="X192" s="154"/>
      <c r="Y192" s="154"/>
      <c r="Z192" s="154"/>
      <c r="AA192" s="154"/>
      <c r="AB192" s="154"/>
    </row>
    <row r="193" spans="1:28" outlineLevel="2" x14ac:dyDescent="0.3">
      <c r="A193" s="89" t="s">
        <v>230</v>
      </c>
      <c r="B193" s="110" t="s">
        <v>9</v>
      </c>
      <c r="C193" s="110" t="s">
        <v>131</v>
      </c>
      <c r="D193" s="49" t="s">
        <v>149</v>
      </c>
      <c r="E193" s="49" t="s">
        <v>190</v>
      </c>
      <c r="F193" s="49" t="s">
        <v>206</v>
      </c>
      <c r="G193" s="49" t="s">
        <v>209</v>
      </c>
      <c r="H193" s="90">
        <v>5384</v>
      </c>
      <c r="I193" s="178">
        <v>5410</v>
      </c>
      <c r="J193" s="90">
        <v>6338</v>
      </c>
      <c r="K193" s="178">
        <v>6359</v>
      </c>
      <c r="L193" s="91">
        <v>852.86999999999978</v>
      </c>
      <c r="M193" s="164">
        <v>852.82</v>
      </c>
      <c r="N193" s="91">
        <v>398378.09</v>
      </c>
      <c r="O193" s="164">
        <v>398311.46</v>
      </c>
      <c r="P193" s="92">
        <v>5665.4805299999989</v>
      </c>
      <c r="Q193" s="164">
        <v>5664.4243699999997</v>
      </c>
      <c r="X193" s="154"/>
      <c r="Y193" s="154"/>
      <c r="Z193" s="154"/>
      <c r="AA193" s="154"/>
      <c r="AB193" s="154"/>
    </row>
    <row r="194" spans="1:28" outlineLevel="2" x14ac:dyDescent="0.3">
      <c r="A194" s="89" t="s">
        <v>230</v>
      </c>
      <c r="B194" s="110" t="s">
        <v>2</v>
      </c>
      <c r="C194" s="110" t="s">
        <v>131</v>
      </c>
      <c r="D194" s="49" t="s">
        <v>139</v>
      </c>
      <c r="E194" s="49" t="s">
        <v>181</v>
      </c>
      <c r="F194" s="49" t="s">
        <v>206</v>
      </c>
      <c r="G194" s="49" t="s">
        <v>209</v>
      </c>
      <c r="H194" s="90">
        <v>7320</v>
      </c>
      <c r="I194" s="178">
        <v>7316</v>
      </c>
      <c r="J194" s="90">
        <v>8464</v>
      </c>
      <c r="K194" s="178">
        <v>8443</v>
      </c>
      <c r="L194" s="91">
        <v>1377.1399999999958</v>
      </c>
      <c r="M194" s="164">
        <v>1375.39</v>
      </c>
      <c r="N194" s="91">
        <v>651903.77000000037</v>
      </c>
      <c r="O194" s="164">
        <v>650995.9</v>
      </c>
      <c r="P194" s="92">
        <v>9354.7054799999896</v>
      </c>
      <c r="Q194" s="164">
        <v>9330.8337800000008</v>
      </c>
      <c r="X194" s="154"/>
      <c r="Y194" s="154"/>
      <c r="Z194" s="154"/>
      <c r="AA194" s="154"/>
      <c r="AB194" s="154"/>
    </row>
    <row r="195" spans="1:28" outlineLevel="2" x14ac:dyDescent="0.3">
      <c r="A195" s="89" t="s">
        <v>230</v>
      </c>
      <c r="B195" s="110" t="s">
        <v>0</v>
      </c>
      <c r="C195" s="110" t="s">
        <v>131</v>
      </c>
      <c r="D195" s="49" t="s">
        <v>168</v>
      </c>
      <c r="E195" s="49" t="s">
        <v>202</v>
      </c>
      <c r="F195" s="49" t="s">
        <v>206</v>
      </c>
      <c r="G195" s="49" t="s">
        <v>209</v>
      </c>
      <c r="H195" s="90">
        <v>3464</v>
      </c>
      <c r="I195" s="178">
        <v>3451</v>
      </c>
      <c r="J195" s="90">
        <v>4013</v>
      </c>
      <c r="K195" s="178">
        <v>3992</v>
      </c>
      <c r="L195" s="91">
        <v>641.89</v>
      </c>
      <c r="M195" s="164">
        <v>641.04999999999995</v>
      </c>
      <c r="N195" s="91">
        <v>304875.39999999973</v>
      </c>
      <c r="O195" s="164">
        <v>304832.09000000003</v>
      </c>
      <c r="P195" s="92">
        <v>4297.8425099999995</v>
      </c>
      <c r="Q195" s="164">
        <v>4297.5679</v>
      </c>
      <c r="X195" s="154"/>
      <c r="Y195" s="154"/>
      <c r="Z195" s="154"/>
      <c r="AA195" s="154"/>
      <c r="AB195" s="154"/>
    </row>
    <row r="196" spans="1:28" outlineLevel="2" x14ac:dyDescent="0.3">
      <c r="A196" s="89" t="s">
        <v>230</v>
      </c>
      <c r="B196" s="110" t="s">
        <v>13</v>
      </c>
      <c r="C196" s="110" t="s">
        <v>131</v>
      </c>
      <c r="D196" s="49" t="s">
        <v>134</v>
      </c>
      <c r="E196" s="49" t="s">
        <v>177</v>
      </c>
      <c r="F196" s="49" t="s">
        <v>206</v>
      </c>
      <c r="G196" s="49" t="s">
        <v>209</v>
      </c>
      <c r="H196" s="90">
        <v>15700</v>
      </c>
      <c r="I196" s="178">
        <v>15687</v>
      </c>
      <c r="J196" s="90">
        <v>18581</v>
      </c>
      <c r="K196" s="178">
        <v>18565</v>
      </c>
      <c r="L196" s="91">
        <v>2909.7600000000052</v>
      </c>
      <c r="M196" s="164">
        <v>2903.13</v>
      </c>
      <c r="N196" s="91">
        <v>1394919.090000001</v>
      </c>
      <c r="O196" s="164">
        <v>1391881.51</v>
      </c>
      <c r="P196" s="92">
        <v>20472.85283</v>
      </c>
      <c r="Q196" s="164">
        <v>20431.20235</v>
      </c>
      <c r="X196" s="154"/>
      <c r="Y196" s="154"/>
      <c r="Z196" s="154"/>
      <c r="AA196" s="154"/>
      <c r="AB196" s="154"/>
    </row>
    <row r="197" spans="1:28" outlineLevel="2" x14ac:dyDescent="0.3">
      <c r="A197" s="89" t="s">
        <v>230</v>
      </c>
      <c r="B197" s="110" t="s">
        <v>18</v>
      </c>
      <c r="C197" s="110" t="s">
        <v>131</v>
      </c>
      <c r="D197" s="49" t="s">
        <v>150</v>
      </c>
      <c r="E197" s="49" t="s">
        <v>191</v>
      </c>
      <c r="F197" s="49" t="s">
        <v>206</v>
      </c>
      <c r="G197" s="49" t="s">
        <v>209</v>
      </c>
      <c r="H197" s="90">
        <v>3668</v>
      </c>
      <c r="I197" s="178">
        <v>3678</v>
      </c>
      <c r="J197" s="90">
        <v>4323</v>
      </c>
      <c r="K197" s="178">
        <v>4341</v>
      </c>
      <c r="L197" s="91">
        <v>645.83999999999924</v>
      </c>
      <c r="M197" s="164">
        <v>651.07000000000005</v>
      </c>
      <c r="N197" s="91">
        <v>302299.61</v>
      </c>
      <c r="O197" s="164">
        <v>304600.08</v>
      </c>
      <c r="P197" s="92">
        <v>4385.102280000001</v>
      </c>
      <c r="Q197" s="164">
        <v>4411.7907699999996</v>
      </c>
      <c r="X197" s="154"/>
      <c r="Y197" s="154"/>
      <c r="Z197" s="154"/>
      <c r="AA197" s="154"/>
      <c r="AB197" s="154"/>
    </row>
    <row r="198" spans="1:28" outlineLevel="2" x14ac:dyDescent="0.3">
      <c r="A198" s="89" t="s">
        <v>230</v>
      </c>
      <c r="B198" s="110" t="s">
        <v>27</v>
      </c>
      <c r="C198" s="110" t="s">
        <v>131</v>
      </c>
      <c r="D198" s="49" t="s">
        <v>154</v>
      </c>
      <c r="E198" s="49" t="s">
        <v>194</v>
      </c>
      <c r="F198" s="49" t="s">
        <v>206</v>
      </c>
      <c r="G198" s="49" t="s">
        <v>209</v>
      </c>
      <c r="H198" s="90">
        <v>4042</v>
      </c>
      <c r="I198" s="178">
        <v>4043</v>
      </c>
      <c r="J198" s="90">
        <v>4681</v>
      </c>
      <c r="K198" s="178">
        <v>4683</v>
      </c>
      <c r="L198" s="91">
        <v>725.62999999999954</v>
      </c>
      <c r="M198" s="164">
        <v>725.51</v>
      </c>
      <c r="N198" s="91">
        <v>345744.78999999992</v>
      </c>
      <c r="O198" s="164">
        <v>345732.49</v>
      </c>
      <c r="P198" s="92">
        <v>5156.1549999999997</v>
      </c>
      <c r="Q198" s="164">
        <v>5157.1294699999999</v>
      </c>
      <c r="X198" s="154"/>
      <c r="Y198" s="154"/>
      <c r="Z198" s="154"/>
      <c r="AA198" s="154"/>
      <c r="AB198" s="154"/>
    </row>
    <row r="199" spans="1:28" outlineLevel="2" x14ac:dyDescent="0.3">
      <c r="A199" s="89" t="s">
        <v>230</v>
      </c>
      <c r="B199" s="110" t="s">
        <v>15</v>
      </c>
      <c r="C199" s="110" t="s">
        <v>131</v>
      </c>
      <c r="D199" s="49" t="s">
        <v>135</v>
      </c>
      <c r="E199" s="49" t="s">
        <v>178</v>
      </c>
      <c r="F199" s="49" t="s">
        <v>206</v>
      </c>
      <c r="G199" s="49" t="s">
        <v>209</v>
      </c>
      <c r="H199" s="90">
        <v>6411</v>
      </c>
      <c r="I199" s="178">
        <v>6397</v>
      </c>
      <c r="J199" s="90">
        <v>7486</v>
      </c>
      <c r="K199" s="178">
        <v>7496</v>
      </c>
      <c r="L199" s="91">
        <v>1165.9999999999966</v>
      </c>
      <c r="M199" s="164">
        <v>1159.08</v>
      </c>
      <c r="N199" s="91">
        <v>555872.17000000074</v>
      </c>
      <c r="O199" s="164">
        <v>552399.02</v>
      </c>
      <c r="P199" s="92">
        <v>7937.3508399999828</v>
      </c>
      <c r="Q199" s="164">
        <v>7892.9007300000003</v>
      </c>
      <c r="X199" s="154"/>
      <c r="Y199" s="154"/>
      <c r="Z199" s="154"/>
      <c r="AA199" s="154"/>
      <c r="AB199" s="154"/>
    </row>
    <row r="200" spans="1:28" outlineLevel="2" x14ac:dyDescent="0.3">
      <c r="A200" s="89" t="s">
        <v>230</v>
      </c>
      <c r="B200" s="110" t="s">
        <v>10</v>
      </c>
      <c r="C200" s="110" t="s">
        <v>131</v>
      </c>
      <c r="D200" s="49" t="s">
        <v>138</v>
      </c>
      <c r="E200" s="49" t="s">
        <v>180</v>
      </c>
      <c r="F200" s="49" t="s">
        <v>206</v>
      </c>
      <c r="G200" s="49" t="s">
        <v>209</v>
      </c>
      <c r="H200" s="90">
        <v>6656</v>
      </c>
      <c r="I200" s="178">
        <v>6547</v>
      </c>
      <c r="J200" s="90">
        <v>7659</v>
      </c>
      <c r="K200" s="178">
        <v>7522</v>
      </c>
      <c r="L200" s="91">
        <v>1178.5800000000004</v>
      </c>
      <c r="M200" s="164">
        <v>1165.48</v>
      </c>
      <c r="N200" s="91">
        <v>560983.7500000007</v>
      </c>
      <c r="O200" s="164">
        <v>554955.11</v>
      </c>
      <c r="P200" s="92">
        <v>8184.7020299999995</v>
      </c>
      <c r="Q200" s="164">
        <v>8114.3240599999999</v>
      </c>
      <c r="X200" s="154"/>
      <c r="Y200" s="154"/>
      <c r="Z200" s="154"/>
      <c r="AA200" s="154"/>
      <c r="AB200" s="154"/>
    </row>
    <row r="201" spans="1:28" outlineLevel="2" x14ac:dyDescent="0.3">
      <c r="A201" s="89" t="s">
        <v>230</v>
      </c>
      <c r="B201" s="110" t="s">
        <v>4</v>
      </c>
      <c r="C201" s="110" t="s">
        <v>131</v>
      </c>
      <c r="D201" s="49" t="s">
        <v>152</v>
      </c>
      <c r="E201" s="49" t="s">
        <v>192</v>
      </c>
      <c r="F201" s="49" t="s">
        <v>206</v>
      </c>
      <c r="G201" s="49" t="s">
        <v>209</v>
      </c>
      <c r="H201" s="90">
        <v>9475</v>
      </c>
      <c r="I201" s="178">
        <v>9454</v>
      </c>
      <c r="J201" s="90">
        <v>11443</v>
      </c>
      <c r="K201" s="178">
        <v>11416</v>
      </c>
      <c r="L201" s="91">
        <v>1651.1699999999951</v>
      </c>
      <c r="M201" s="164">
        <v>1646.32</v>
      </c>
      <c r="N201" s="91">
        <v>779287.87999999977</v>
      </c>
      <c r="O201" s="164">
        <v>777728.76</v>
      </c>
      <c r="P201" s="92">
        <v>11456.205959999983</v>
      </c>
      <c r="Q201" s="164">
        <v>11421.890230000001</v>
      </c>
      <c r="X201" s="154"/>
      <c r="Y201" s="154"/>
      <c r="Z201" s="154"/>
      <c r="AA201" s="154"/>
      <c r="AB201" s="154"/>
    </row>
    <row r="202" spans="1:28" outlineLevel="2" x14ac:dyDescent="0.3">
      <c r="A202" s="89" t="s">
        <v>230</v>
      </c>
      <c r="B202" s="110" t="s">
        <v>19</v>
      </c>
      <c r="C202" s="110" t="s">
        <v>132</v>
      </c>
      <c r="D202" s="49" t="s">
        <v>137</v>
      </c>
      <c r="E202" s="49" t="s">
        <v>179</v>
      </c>
      <c r="F202" s="49" t="s">
        <v>207</v>
      </c>
      <c r="G202" s="49" t="s">
        <v>210</v>
      </c>
      <c r="H202" s="90">
        <v>3467</v>
      </c>
      <c r="I202" s="178">
        <v>3356</v>
      </c>
      <c r="J202" s="90">
        <v>3862</v>
      </c>
      <c r="K202" s="178">
        <v>3745</v>
      </c>
      <c r="L202" s="91">
        <v>764.67999999999847</v>
      </c>
      <c r="M202" s="164">
        <v>740.76</v>
      </c>
      <c r="N202" s="91">
        <v>369370.08000000025</v>
      </c>
      <c r="O202" s="164">
        <v>358067.3</v>
      </c>
      <c r="P202" s="92">
        <v>5558.8260400000045</v>
      </c>
      <c r="Q202" s="164">
        <v>5390.0266000000001</v>
      </c>
      <c r="X202" s="154"/>
      <c r="Y202" s="154"/>
      <c r="Z202" s="154"/>
      <c r="AA202" s="154"/>
      <c r="AB202" s="154"/>
    </row>
    <row r="203" spans="1:28" outlineLevel="2" x14ac:dyDescent="0.3">
      <c r="A203" s="89" t="s">
        <v>230</v>
      </c>
      <c r="B203" s="110" t="s">
        <v>12</v>
      </c>
      <c r="C203" s="110" t="s">
        <v>131</v>
      </c>
      <c r="D203" s="49" t="s">
        <v>153</v>
      </c>
      <c r="E203" s="49" t="s">
        <v>193</v>
      </c>
      <c r="F203" s="49" t="s">
        <v>206</v>
      </c>
      <c r="G203" s="49" t="s">
        <v>209</v>
      </c>
      <c r="H203" s="90">
        <v>2103</v>
      </c>
      <c r="I203" s="178">
        <v>2105</v>
      </c>
      <c r="J203" s="90">
        <v>2540</v>
      </c>
      <c r="K203" s="178">
        <v>2543</v>
      </c>
      <c r="L203" s="91">
        <v>339.64000000000004</v>
      </c>
      <c r="M203" s="164">
        <v>336.28</v>
      </c>
      <c r="N203" s="91">
        <v>159708.09</v>
      </c>
      <c r="O203" s="164">
        <v>158095.62</v>
      </c>
      <c r="P203" s="92">
        <v>2315.8982399999986</v>
      </c>
      <c r="Q203" s="164">
        <v>2300.28262</v>
      </c>
      <c r="X203" s="154"/>
      <c r="Y203" s="154"/>
      <c r="Z203" s="154"/>
      <c r="AA203" s="154"/>
      <c r="AB203" s="154"/>
    </row>
    <row r="204" spans="1:28" outlineLevel="2" x14ac:dyDescent="0.3">
      <c r="A204" s="89" t="s">
        <v>230</v>
      </c>
      <c r="B204" s="110" t="s">
        <v>38</v>
      </c>
      <c r="C204" s="110" t="s">
        <v>133</v>
      </c>
      <c r="D204" s="49" t="s">
        <v>162</v>
      </c>
      <c r="E204" s="49" t="s">
        <v>199</v>
      </c>
      <c r="F204" s="49" t="s">
        <v>208</v>
      </c>
      <c r="G204" s="49" t="s">
        <v>211</v>
      </c>
      <c r="H204" s="90">
        <v>454</v>
      </c>
      <c r="I204" s="178">
        <v>465</v>
      </c>
      <c r="J204" s="90">
        <v>508</v>
      </c>
      <c r="K204" s="178">
        <v>519</v>
      </c>
      <c r="L204" s="91">
        <v>77.539999999999935</v>
      </c>
      <c r="M204" s="164">
        <v>81.209999999999994</v>
      </c>
      <c r="N204" s="91">
        <v>37030.229999999996</v>
      </c>
      <c r="O204" s="164">
        <v>38315.85</v>
      </c>
      <c r="P204" s="92">
        <v>542.31966000000034</v>
      </c>
      <c r="Q204" s="164">
        <v>561.09727999999996</v>
      </c>
      <c r="X204" s="154"/>
      <c r="Y204" s="154"/>
      <c r="Z204" s="154"/>
      <c r="AA204" s="154"/>
      <c r="AB204" s="154"/>
    </row>
    <row r="205" spans="1:28" outlineLevel="2" x14ac:dyDescent="0.3">
      <c r="A205" s="89" t="s">
        <v>230</v>
      </c>
      <c r="B205" s="110" t="s">
        <v>1</v>
      </c>
      <c r="C205" s="110" t="s">
        <v>131</v>
      </c>
      <c r="D205" s="49" t="s">
        <v>166</v>
      </c>
      <c r="E205" s="49" t="s">
        <v>166</v>
      </c>
      <c r="F205" s="49" t="s">
        <v>206</v>
      </c>
      <c r="G205" s="49" t="s">
        <v>209</v>
      </c>
      <c r="H205" s="90">
        <v>8205</v>
      </c>
      <c r="I205" s="178">
        <v>8281</v>
      </c>
      <c r="J205" s="90">
        <v>9627</v>
      </c>
      <c r="K205" s="178">
        <v>9711</v>
      </c>
      <c r="L205" s="91">
        <v>1675.5999999999933</v>
      </c>
      <c r="M205" s="164">
        <v>1696.24</v>
      </c>
      <c r="N205" s="91">
        <v>799733.12000000069</v>
      </c>
      <c r="O205" s="164">
        <v>809397.17</v>
      </c>
      <c r="P205" s="92">
        <v>11401.183490000014</v>
      </c>
      <c r="Q205" s="164">
        <v>11540.998509999999</v>
      </c>
      <c r="X205" s="154"/>
      <c r="Y205" s="154"/>
      <c r="Z205" s="154"/>
      <c r="AA205" s="154"/>
      <c r="AB205" s="154"/>
    </row>
    <row r="206" spans="1:28" outlineLevel="2" x14ac:dyDescent="0.3">
      <c r="A206" s="89" t="s">
        <v>230</v>
      </c>
      <c r="B206" s="110" t="s">
        <v>34</v>
      </c>
      <c r="C206" s="110" t="s">
        <v>133</v>
      </c>
      <c r="D206" s="49" t="s">
        <v>156</v>
      </c>
      <c r="E206" s="49" t="s">
        <v>156</v>
      </c>
      <c r="F206" s="49" t="s">
        <v>208</v>
      </c>
      <c r="G206" s="49" t="s">
        <v>211</v>
      </c>
      <c r="H206" s="90">
        <v>974</v>
      </c>
      <c r="I206" s="178">
        <v>985</v>
      </c>
      <c r="J206" s="90">
        <v>1082</v>
      </c>
      <c r="K206" s="178">
        <v>1105</v>
      </c>
      <c r="L206" s="91">
        <v>179.69000000000008</v>
      </c>
      <c r="M206" s="164">
        <v>180.24</v>
      </c>
      <c r="N206" s="91">
        <v>85063.320000000036</v>
      </c>
      <c r="O206" s="164">
        <v>85583.11</v>
      </c>
      <c r="P206" s="92">
        <v>1226.0398099999998</v>
      </c>
      <c r="Q206" s="164">
        <v>1227.70992</v>
      </c>
      <c r="X206" s="154"/>
      <c r="Y206" s="154"/>
      <c r="Z206" s="154"/>
      <c r="AA206" s="154"/>
      <c r="AB206" s="154"/>
    </row>
    <row r="207" spans="1:28" outlineLevel="2" x14ac:dyDescent="0.3">
      <c r="A207" s="89" t="s">
        <v>230</v>
      </c>
      <c r="B207" s="110" t="s">
        <v>31</v>
      </c>
      <c r="C207" s="110" t="s">
        <v>133</v>
      </c>
      <c r="D207" s="49" t="s">
        <v>176</v>
      </c>
      <c r="E207" s="49" t="s">
        <v>176</v>
      </c>
      <c r="F207" s="49" t="s">
        <v>208</v>
      </c>
      <c r="G207" s="49" t="s">
        <v>211</v>
      </c>
      <c r="H207" s="90">
        <v>197</v>
      </c>
      <c r="I207" s="178">
        <v>200</v>
      </c>
      <c r="J207" s="90">
        <v>214</v>
      </c>
      <c r="K207" s="178">
        <v>214</v>
      </c>
      <c r="L207" s="91">
        <v>32.009999999999984</v>
      </c>
      <c r="M207" s="164">
        <v>31.9</v>
      </c>
      <c r="N207" s="91">
        <v>15098.42</v>
      </c>
      <c r="O207" s="164">
        <v>15100.24</v>
      </c>
      <c r="P207" s="92">
        <v>212.42831000000004</v>
      </c>
      <c r="Q207" s="164">
        <v>213.24898999999999</v>
      </c>
      <c r="X207" s="154"/>
      <c r="Y207" s="154"/>
      <c r="Z207" s="154"/>
      <c r="AA207" s="154"/>
      <c r="AB207" s="154"/>
    </row>
    <row r="208" spans="1:28" outlineLevel="2" x14ac:dyDescent="0.3">
      <c r="A208" s="89" t="s">
        <v>230</v>
      </c>
      <c r="B208" s="110" t="s">
        <v>20</v>
      </c>
      <c r="C208" s="110" t="s">
        <v>133</v>
      </c>
      <c r="D208" s="49" t="s">
        <v>164</v>
      </c>
      <c r="E208" s="49" t="s">
        <v>164</v>
      </c>
      <c r="F208" s="49" t="s">
        <v>208</v>
      </c>
      <c r="G208" s="49" t="s">
        <v>211</v>
      </c>
      <c r="H208" s="90">
        <v>1623</v>
      </c>
      <c r="I208" s="178">
        <v>1595</v>
      </c>
      <c r="J208" s="90">
        <v>1808</v>
      </c>
      <c r="K208" s="178">
        <v>1779</v>
      </c>
      <c r="L208" s="91">
        <v>301.22000000000014</v>
      </c>
      <c r="M208" s="164">
        <v>294.58999999999997</v>
      </c>
      <c r="N208" s="91">
        <v>143478.29999999999</v>
      </c>
      <c r="O208" s="164">
        <v>140438.21</v>
      </c>
      <c r="P208" s="92">
        <v>2112.4393200000022</v>
      </c>
      <c r="Q208" s="164">
        <v>2071.5866099999998</v>
      </c>
      <c r="X208" s="154"/>
      <c r="Y208" s="154"/>
      <c r="Z208" s="154"/>
      <c r="AA208" s="154"/>
      <c r="AB208" s="154"/>
    </row>
    <row r="209" spans="1:28" outlineLevel="2" x14ac:dyDescent="0.3">
      <c r="A209" s="89" t="s">
        <v>230</v>
      </c>
      <c r="B209" s="110" t="s">
        <v>21</v>
      </c>
      <c r="C209" s="110" t="s">
        <v>133</v>
      </c>
      <c r="D209" s="49" t="s">
        <v>163</v>
      </c>
      <c r="E209" s="49" t="s">
        <v>200</v>
      </c>
      <c r="F209" s="49" t="s">
        <v>208</v>
      </c>
      <c r="G209" s="49" t="s">
        <v>211</v>
      </c>
      <c r="H209" s="90">
        <v>2717</v>
      </c>
      <c r="I209" s="178">
        <v>2736</v>
      </c>
      <c r="J209" s="90">
        <v>3065</v>
      </c>
      <c r="K209" s="178">
        <v>3084</v>
      </c>
      <c r="L209" s="91">
        <v>497.49999999999983</v>
      </c>
      <c r="M209" s="164">
        <v>496.87</v>
      </c>
      <c r="N209" s="91">
        <v>237025.63000000006</v>
      </c>
      <c r="O209" s="164">
        <v>236918.71</v>
      </c>
      <c r="P209" s="92">
        <v>3408.9326500000006</v>
      </c>
      <c r="Q209" s="164">
        <v>3404.1992700000001</v>
      </c>
      <c r="X209" s="154"/>
      <c r="Y209" s="154"/>
      <c r="Z209" s="154"/>
      <c r="AA209" s="154"/>
      <c r="AB209" s="154"/>
    </row>
    <row r="210" spans="1:28" outlineLevel="2" x14ac:dyDescent="0.3">
      <c r="A210" s="89" t="s">
        <v>230</v>
      </c>
      <c r="B210" s="110" t="s">
        <v>37</v>
      </c>
      <c r="C210" s="110" t="s">
        <v>133</v>
      </c>
      <c r="D210" s="49" t="s">
        <v>161</v>
      </c>
      <c r="E210" s="49" t="s">
        <v>161</v>
      </c>
      <c r="F210" s="49" t="s">
        <v>208</v>
      </c>
      <c r="G210" s="49" t="s">
        <v>211</v>
      </c>
      <c r="H210" s="90">
        <v>274</v>
      </c>
      <c r="I210" s="178">
        <v>269</v>
      </c>
      <c r="J210" s="90">
        <v>302</v>
      </c>
      <c r="K210" s="178">
        <v>292</v>
      </c>
      <c r="L210" s="91">
        <v>43.27000000000001</v>
      </c>
      <c r="M210" s="164">
        <v>41.95</v>
      </c>
      <c r="N210" s="91">
        <v>21223.719999999998</v>
      </c>
      <c r="O210" s="164">
        <v>20582.400000000001</v>
      </c>
      <c r="P210" s="92">
        <v>286.91642999999999</v>
      </c>
      <c r="Q210" s="164">
        <v>277.20447000000001</v>
      </c>
      <c r="X210" s="154"/>
      <c r="Y210" s="154"/>
      <c r="Z210" s="154"/>
      <c r="AA210" s="154"/>
      <c r="AB210" s="154"/>
    </row>
    <row r="211" spans="1:28" outlineLevel="2" x14ac:dyDescent="0.3">
      <c r="A211" s="89" t="s">
        <v>230</v>
      </c>
      <c r="B211" s="110" t="s">
        <v>7</v>
      </c>
      <c r="C211" s="110" t="s">
        <v>131</v>
      </c>
      <c r="D211" s="49" t="s">
        <v>151</v>
      </c>
      <c r="E211" s="49" t="s">
        <v>151</v>
      </c>
      <c r="F211" s="49" t="s">
        <v>206</v>
      </c>
      <c r="G211" s="49" t="s">
        <v>209</v>
      </c>
      <c r="H211" s="90">
        <v>1686</v>
      </c>
      <c r="I211" s="178">
        <v>1694</v>
      </c>
      <c r="J211" s="90">
        <v>1960</v>
      </c>
      <c r="K211" s="178">
        <v>1963</v>
      </c>
      <c r="L211" s="91">
        <v>289.44000000000005</v>
      </c>
      <c r="M211" s="164">
        <v>290.45</v>
      </c>
      <c r="N211" s="91">
        <v>134794.95999999996</v>
      </c>
      <c r="O211" s="164">
        <v>135015.85</v>
      </c>
      <c r="P211" s="92">
        <v>1948.35871</v>
      </c>
      <c r="Q211" s="164">
        <v>1950.5803699999999</v>
      </c>
      <c r="X211" s="154"/>
      <c r="Y211" s="154"/>
      <c r="Z211" s="154"/>
      <c r="AA211" s="154"/>
      <c r="AB211" s="154"/>
    </row>
    <row r="212" spans="1:28" outlineLevel="2" x14ac:dyDescent="0.3">
      <c r="A212" s="89" t="s">
        <v>230</v>
      </c>
      <c r="B212" s="110" t="s">
        <v>17</v>
      </c>
      <c r="C212" s="110" t="s">
        <v>131</v>
      </c>
      <c r="D212" s="49" t="s">
        <v>148</v>
      </c>
      <c r="E212" s="49" t="s">
        <v>189</v>
      </c>
      <c r="F212" s="49" t="s">
        <v>206</v>
      </c>
      <c r="G212" s="49" t="s">
        <v>209</v>
      </c>
      <c r="H212" s="90">
        <v>1485</v>
      </c>
      <c r="I212" s="178">
        <v>1499</v>
      </c>
      <c r="J212" s="90">
        <v>1729</v>
      </c>
      <c r="K212" s="178">
        <v>1745</v>
      </c>
      <c r="L212" s="91">
        <v>288.60999999999984</v>
      </c>
      <c r="M212" s="164">
        <v>291.92</v>
      </c>
      <c r="N212" s="91">
        <v>133640.21999999997</v>
      </c>
      <c r="O212" s="164">
        <v>135002.44</v>
      </c>
      <c r="P212" s="92">
        <v>1968.1558000000005</v>
      </c>
      <c r="Q212" s="164">
        <v>1984.8841600000001</v>
      </c>
      <c r="X212" s="154"/>
      <c r="Y212" s="154"/>
      <c r="Z212" s="154"/>
      <c r="AA212" s="154"/>
      <c r="AB212" s="154"/>
    </row>
    <row r="213" spans="1:28" outlineLevel="2" x14ac:dyDescent="0.3">
      <c r="A213" s="89" t="s">
        <v>230</v>
      </c>
      <c r="B213" s="110" t="s">
        <v>26</v>
      </c>
      <c r="C213" s="110" t="s">
        <v>131</v>
      </c>
      <c r="D213" s="49" t="s">
        <v>143</v>
      </c>
      <c r="E213" s="49" t="s">
        <v>185</v>
      </c>
      <c r="F213" s="49" t="s">
        <v>206</v>
      </c>
      <c r="G213" s="49" t="s">
        <v>209</v>
      </c>
      <c r="H213" s="90">
        <v>2072</v>
      </c>
      <c r="I213" s="178">
        <v>2059</v>
      </c>
      <c r="J213" s="90">
        <v>2459</v>
      </c>
      <c r="K213" s="178">
        <v>2448</v>
      </c>
      <c r="L213" s="91">
        <v>326.1899999999996</v>
      </c>
      <c r="M213" s="164">
        <v>326.32</v>
      </c>
      <c r="N213" s="91">
        <v>153078.97999999998</v>
      </c>
      <c r="O213" s="164">
        <v>153199.26999999999</v>
      </c>
      <c r="P213" s="92">
        <v>2195.8215700000005</v>
      </c>
      <c r="Q213" s="164">
        <v>2198.74332</v>
      </c>
      <c r="X213" s="154"/>
      <c r="Y213" s="154"/>
      <c r="Z213" s="154"/>
      <c r="AA213" s="154"/>
      <c r="AB213" s="154"/>
    </row>
    <row r="214" spans="1:28" outlineLevel="2" x14ac:dyDescent="0.3">
      <c r="A214" s="89" t="s">
        <v>230</v>
      </c>
      <c r="B214" s="110" t="s">
        <v>24</v>
      </c>
      <c r="C214" s="110" t="s">
        <v>133</v>
      </c>
      <c r="D214" s="49" t="s">
        <v>171</v>
      </c>
      <c r="E214" s="49" t="s">
        <v>171</v>
      </c>
      <c r="F214" s="49" t="s">
        <v>208</v>
      </c>
      <c r="G214" s="49" t="s">
        <v>211</v>
      </c>
      <c r="H214" s="90">
        <v>407</v>
      </c>
      <c r="I214" s="178">
        <v>406</v>
      </c>
      <c r="J214" s="90">
        <v>474</v>
      </c>
      <c r="K214" s="178">
        <v>474</v>
      </c>
      <c r="L214" s="91">
        <v>81.80999999999996</v>
      </c>
      <c r="M214" s="164">
        <v>81.11</v>
      </c>
      <c r="N214" s="91">
        <v>38981.259999999987</v>
      </c>
      <c r="O214" s="164">
        <v>38538.800000000003</v>
      </c>
      <c r="P214" s="92">
        <v>584.87552000000017</v>
      </c>
      <c r="Q214" s="164">
        <v>574.37090000000001</v>
      </c>
      <c r="X214" s="154"/>
      <c r="Y214" s="154"/>
      <c r="Z214" s="154"/>
      <c r="AA214" s="154"/>
      <c r="AB214" s="154"/>
    </row>
    <row r="215" spans="1:28" outlineLevel="2" x14ac:dyDescent="0.3">
      <c r="A215" s="89" t="s">
        <v>230</v>
      </c>
      <c r="B215" s="110" t="s">
        <v>35</v>
      </c>
      <c r="C215" s="110" t="s">
        <v>133</v>
      </c>
      <c r="D215" s="49" t="s">
        <v>157</v>
      </c>
      <c r="E215" s="49" t="s">
        <v>196</v>
      </c>
      <c r="F215" s="49" t="s">
        <v>208</v>
      </c>
      <c r="G215" s="49" t="s">
        <v>211</v>
      </c>
      <c r="H215" s="90">
        <v>486</v>
      </c>
      <c r="I215" s="178">
        <v>491</v>
      </c>
      <c r="J215" s="90">
        <v>528</v>
      </c>
      <c r="K215" s="178">
        <v>531</v>
      </c>
      <c r="L215" s="91">
        <v>77.259999999999962</v>
      </c>
      <c r="M215" s="164">
        <v>77.5</v>
      </c>
      <c r="N215" s="91">
        <v>36838.620000000003</v>
      </c>
      <c r="O215" s="164">
        <v>36963.160000000003</v>
      </c>
      <c r="P215" s="92">
        <v>520.7420199999998</v>
      </c>
      <c r="Q215" s="164">
        <v>523.01188000000002</v>
      </c>
      <c r="X215" s="154"/>
      <c r="Y215" s="154"/>
      <c r="Z215" s="154"/>
      <c r="AA215" s="154"/>
      <c r="AB215" s="154"/>
    </row>
    <row r="216" spans="1:28" outlineLevel="2" x14ac:dyDescent="0.3">
      <c r="A216" s="89" t="s">
        <v>230</v>
      </c>
      <c r="B216" s="110" t="s">
        <v>14</v>
      </c>
      <c r="C216" s="110" t="s">
        <v>131</v>
      </c>
      <c r="D216" s="49" t="s">
        <v>142</v>
      </c>
      <c r="E216" s="49" t="s">
        <v>184</v>
      </c>
      <c r="F216" s="49" t="s">
        <v>206</v>
      </c>
      <c r="G216" s="49" t="s">
        <v>209</v>
      </c>
      <c r="H216" s="90">
        <v>1067</v>
      </c>
      <c r="I216" s="178">
        <v>1081</v>
      </c>
      <c r="J216" s="90">
        <v>1222</v>
      </c>
      <c r="K216" s="178">
        <v>1246</v>
      </c>
      <c r="L216" s="91">
        <v>174.4899999999999</v>
      </c>
      <c r="M216" s="164">
        <v>177.18</v>
      </c>
      <c r="N216" s="91">
        <v>82646.129999999976</v>
      </c>
      <c r="O216" s="164">
        <v>84039.78</v>
      </c>
      <c r="P216" s="92">
        <v>1205.0022399999996</v>
      </c>
      <c r="Q216" s="164">
        <v>1228.9863700000001</v>
      </c>
      <c r="X216" s="154"/>
      <c r="Y216" s="154"/>
      <c r="Z216" s="154"/>
      <c r="AA216" s="154"/>
      <c r="AB216" s="154"/>
    </row>
    <row r="217" spans="1:28" outlineLevel="2" x14ac:dyDescent="0.3">
      <c r="A217" s="89" t="s">
        <v>230</v>
      </c>
      <c r="B217" s="110" t="s">
        <v>25</v>
      </c>
      <c r="C217" s="110" t="s">
        <v>133</v>
      </c>
      <c r="D217" s="49" t="s">
        <v>174</v>
      </c>
      <c r="E217" s="49" t="s">
        <v>174</v>
      </c>
      <c r="F217" s="49" t="s">
        <v>208</v>
      </c>
      <c r="G217" s="49" t="s">
        <v>211</v>
      </c>
      <c r="H217" s="90">
        <v>468</v>
      </c>
      <c r="I217" s="178">
        <v>468</v>
      </c>
      <c r="J217" s="90">
        <v>538</v>
      </c>
      <c r="K217" s="178">
        <v>541</v>
      </c>
      <c r="L217" s="91">
        <v>76.319999999999993</v>
      </c>
      <c r="M217" s="164">
        <v>77.650000000000006</v>
      </c>
      <c r="N217" s="91">
        <v>36144.429999999986</v>
      </c>
      <c r="O217" s="164">
        <v>36839.370000000003</v>
      </c>
      <c r="P217" s="92">
        <v>529.06981999999982</v>
      </c>
      <c r="Q217" s="164">
        <v>541.30816000000004</v>
      </c>
      <c r="X217" s="154"/>
      <c r="Y217" s="154"/>
      <c r="Z217" s="154"/>
      <c r="AA217" s="154"/>
      <c r="AB217" s="154"/>
    </row>
    <row r="218" spans="1:28" outlineLevel="2" x14ac:dyDescent="0.3">
      <c r="A218" s="89" t="s">
        <v>230</v>
      </c>
      <c r="B218" s="110" t="s">
        <v>33</v>
      </c>
      <c r="C218" s="110" t="s">
        <v>133</v>
      </c>
      <c r="D218" s="49" t="s">
        <v>165</v>
      </c>
      <c r="E218" s="49" t="s">
        <v>201</v>
      </c>
      <c r="F218" s="49" t="s">
        <v>208</v>
      </c>
      <c r="G218" s="49" t="s">
        <v>211</v>
      </c>
      <c r="H218" s="90">
        <v>406</v>
      </c>
      <c r="I218" s="178">
        <v>390</v>
      </c>
      <c r="J218" s="90">
        <v>471</v>
      </c>
      <c r="K218" s="178">
        <v>447</v>
      </c>
      <c r="L218" s="91">
        <v>76.21999999999997</v>
      </c>
      <c r="M218" s="164">
        <v>74.87</v>
      </c>
      <c r="N218" s="91">
        <v>36330.759999999987</v>
      </c>
      <c r="O218" s="164">
        <v>35723.22</v>
      </c>
      <c r="P218" s="92">
        <v>500.87326000000007</v>
      </c>
      <c r="Q218" s="164">
        <v>492.87866000000002</v>
      </c>
      <c r="X218" s="154"/>
      <c r="Y218" s="154"/>
      <c r="Z218" s="154"/>
      <c r="AA218" s="154"/>
      <c r="AB218" s="154"/>
    </row>
    <row r="219" spans="1:28" outlineLevel="2" x14ac:dyDescent="0.3">
      <c r="A219" s="89" t="s">
        <v>230</v>
      </c>
      <c r="B219" s="110" t="s">
        <v>29</v>
      </c>
      <c r="C219" s="110" t="s">
        <v>133</v>
      </c>
      <c r="D219" s="49" t="s">
        <v>155</v>
      </c>
      <c r="E219" s="49" t="s">
        <v>195</v>
      </c>
      <c r="F219" s="49" t="s">
        <v>208</v>
      </c>
      <c r="G219" s="49" t="s">
        <v>211</v>
      </c>
      <c r="H219" s="90">
        <v>458</v>
      </c>
      <c r="I219" s="178">
        <v>460</v>
      </c>
      <c r="J219" s="90">
        <v>503</v>
      </c>
      <c r="K219" s="178">
        <v>503</v>
      </c>
      <c r="L219" s="91">
        <v>72.840000000000046</v>
      </c>
      <c r="M219" s="164">
        <v>72.150000000000006</v>
      </c>
      <c r="N219" s="91">
        <v>34629.350000000006</v>
      </c>
      <c r="O219" s="164">
        <v>34336.660000000003</v>
      </c>
      <c r="P219" s="92">
        <v>480.97435999999971</v>
      </c>
      <c r="Q219" s="164">
        <v>478.76432999999997</v>
      </c>
      <c r="X219" s="154"/>
      <c r="Y219" s="154"/>
      <c r="Z219" s="154"/>
      <c r="AA219" s="154"/>
      <c r="AB219" s="154"/>
    </row>
    <row r="220" spans="1:28" outlineLevel="2" x14ac:dyDescent="0.3">
      <c r="A220" s="89" t="s">
        <v>230</v>
      </c>
      <c r="B220" s="110" t="s">
        <v>30</v>
      </c>
      <c r="C220" s="110" t="s">
        <v>133</v>
      </c>
      <c r="D220" s="49" t="s">
        <v>160</v>
      </c>
      <c r="E220" s="49" t="s">
        <v>198</v>
      </c>
      <c r="F220" s="49" t="s">
        <v>208</v>
      </c>
      <c r="G220" s="49" t="s">
        <v>211</v>
      </c>
      <c r="H220" s="90">
        <v>981</v>
      </c>
      <c r="I220" s="178">
        <v>973</v>
      </c>
      <c r="J220" s="90">
        <v>1115</v>
      </c>
      <c r="K220" s="178">
        <v>1110</v>
      </c>
      <c r="L220" s="91">
        <v>158.13</v>
      </c>
      <c r="M220" s="164">
        <v>158.66</v>
      </c>
      <c r="N220" s="91">
        <v>73972.619999999981</v>
      </c>
      <c r="O220" s="164">
        <v>74288.56</v>
      </c>
      <c r="P220" s="92">
        <v>1021.3575000000004</v>
      </c>
      <c r="Q220" s="164">
        <v>1022.98986</v>
      </c>
      <c r="X220" s="154"/>
      <c r="Y220" s="154"/>
      <c r="Z220" s="154"/>
      <c r="AA220" s="154"/>
      <c r="AB220" s="154"/>
    </row>
    <row r="221" spans="1:28" outlineLevel="2" x14ac:dyDescent="0.3">
      <c r="A221" s="89" t="s">
        <v>230</v>
      </c>
      <c r="B221" s="110" t="s">
        <v>41</v>
      </c>
      <c r="C221" s="110" t="s">
        <v>133</v>
      </c>
      <c r="D221" s="49" t="s">
        <v>170</v>
      </c>
      <c r="E221" s="49" t="s">
        <v>204</v>
      </c>
      <c r="F221" s="49" t="s">
        <v>208</v>
      </c>
      <c r="G221" s="49" t="s">
        <v>211</v>
      </c>
      <c r="H221" s="90">
        <v>128</v>
      </c>
      <c r="I221" s="178">
        <v>127</v>
      </c>
      <c r="J221" s="90">
        <v>131</v>
      </c>
      <c r="K221" s="178">
        <v>132</v>
      </c>
      <c r="L221" s="91">
        <v>21.969999999999992</v>
      </c>
      <c r="M221" s="164">
        <v>21.54</v>
      </c>
      <c r="N221" s="91">
        <v>10104.34</v>
      </c>
      <c r="O221" s="164">
        <v>9944.42</v>
      </c>
      <c r="P221" s="92">
        <v>149.41005999999996</v>
      </c>
      <c r="Q221" s="164">
        <v>146.71735000000001</v>
      </c>
      <c r="X221" s="154"/>
      <c r="Y221" s="154"/>
      <c r="Z221" s="154"/>
      <c r="AA221" s="154"/>
      <c r="AB221" s="154"/>
    </row>
    <row r="222" spans="1:28" outlineLevel="2" x14ac:dyDescent="0.3">
      <c r="A222" s="89" t="s">
        <v>230</v>
      </c>
      <c r="B222" s="110" t="s">
        <v>28</v>
      </c>
      <c r="C222" s="110" t="s">
        <v>133</v>
      </c>
      <c r="D222" s="49" t="s">
        <v>172</v>
      </c>
      <c r="E222" s="49" t="s">
        <v>172</v>
      </c>
      <c r="F222" s="49" t="s">
        <v>208</v>
      </c>
      <c r="G222" s="49" t="s">
        <v>211</v>
      </c>
      <c r="H222" s="90">
        <v>193</v>
      </c>
      <c r="I222" s="178">
        <v>192</v>
      </c>
      <c r="J222" s="90">
        <v>209</v>
      </c>
      <c r="K222" s="178">
        <v>208</v>
      </c>
      <c r="L222" s="91">
        <v>32.550000000000011</v>
      </c>
      <c r="M222" s="164">
        <v>32.67</v>
      </c>
      <c r="N222" s="91">
        <v>15567.489999999996</v>
      </c>
      <c r="O222" s="164">
        <v>15676.86</v>
      </c>
      <c r="P222" s="92">
        <v>221.91385</v>
      </c>
      <c r="Q222" s="164">
        <v>222.64456999999999</v>
      </c>
      <c r="X222" s="154"/>
      <c r="Y222" s="154"/>
      <c r="Z222" s="154"/>
      <c r="AA222" s="154"/>
      <c r="AB222" s="154"/>
    </row>
    <row r="223" spans="1:28" outlineLevel="2" x14ac:dyDescent="0.3">
      <c r="A223" s="89" t="s">
        <v>230</v>
      </c>
      <c r="B223" s="110" t="s">
        <v>42</v>
      </c>
      <c r="C223" s="110" t="s">
        <v>133</v>
      </c>
      <c r="D223" s="49" t="s">
        <v>173</v>
      </c>
      <c r="E223" s="49" t="s">
        <v>173</v>
      </c>
      <c r="F223" s="49" t="s">
        <v>208</v>
      </c>
      <c r="G223" s="49" t="s">
        <v>211</v>
      </c>
      <c r="H223" s="90">
        <v>62</v>
      </c>
      <c r="I223" s="178">
        <v>63</v>
      </c>
      <c r="J223" s="90">
        <v>65</v>
      </c>
      <c r="K223" s="178">
        <v>66</v>
      </c>
      <c r="L223" s="91">
        <v>13.839999999999998</v>
      </c>
      <c r="M223" s="164">
        <v>13.78</v>
      </c>
      <c r="N223" s="91">
        <v>6537.89</v>
      </c>
      <c r="O223" s="164">
        <v>6568.24</v>
      </c>
      <c r="P223" s="92">
        <v>101.74598</v>
      </c>
      <c r="Q223" s="164">
        <v>102.40415</v>
      </c>
      <c r="X223" s="154"/>
      <c r="Y223" s="154"/>
      <c r="Z223" s="154"/>
      <c r="AA223" s="154"/>
      <c r="AB223" s="154"/>
    </row>
    <row r="224" spans="1:28" outlineLevel="2" x14ac:dyDescent="0.3">
      <c r="A224" s="89" t="s">
        <v>230</v>
      </c>
      <c r="B224" s="110" t="s">
        <v>40</v>
      </c>
      <c r="C224" s="110" t="s">
        <v>133</v>
      </c>
      <c r="D224" s="49" t="s">
        <v>169</v>
      </c>
      <c r="E224" s="49" t="s">
        <v>203</v>
      </c>
      <c r="F224" s="49" t="s">
        <v>208</v>
      </c>
      <c r="G224" s="49" t="s">
        <v>211</v>
      </c>
      <c r="H224" s="90">
        <v>28</v>
      </c>
      <c r="I224" s="178">
        <v>23</v>
      </c>
      <c r="J224" s="90">
        <v>30</v>
      </c>
      <c r="K224" s="178">
        <v>25</v>
      </c>
      <c r="L224" s="91">
        <v>7.4399999999999986</v>
      </c>
      <c r="M224" s="164">
        <v>6.53</v>
      </c>
      <c r="N224" s="91">
        <v>3731.79</v>
      </c>
      <c r="O224" s="164">
        <v>3298.93</v>
      </c>
      <c r="P224" s="92">
        <v>51.810220000000001</v>
      </c>
      <c r="Q224" s="164">
        <v>45.816400000000002</v>
      </c>
      <c r="X224" s="154"/>
      <c r="Y224" s="154"/>
      <c r="Z224" s="154"/>
      <c r="AA224" s="154"/>
      <c r="AB224" s="154"/>
    </row>
    <row r="225" spans="1:28" outlineLevel="2" x14ac:dyDescent="0.3">
      <c r="A225" s="89" t="s">
        <v>230</v>
      </c>
      <c r="B225" s="110" t="s">
        <v>39</v>
      </c>
      <c r="C225" s="110" t="s">
        <v>133</v>
      </c>
      <c r="D225" s="49" t="s">
        <v>158</v>
      </c>
      <c r="E225" s="49" t="s">
        <v>197</v>
      </c>
      <c r="F225" s="49" t="s">
        <v>208</v>
      </c>
      <c r="G225" s="49" t="s">
        <v>211</v>
      </c>
      <c r="H225" s="90">
        <v>200</v>
      </c>
      <c r="I225" s="178">
        <v>209</v>
      </c>
      <c r="J225" s="90">
        <v>218</v>
      </c>
      <c r="K225" s="178">
        <v>229</v>
      </c>
      <c r="L225" s="91">
        <v>33.20000000000001</v>
      </c>
      <c r="M225" s="164">
        <v>35.31</v>
      </c>
      <c r="N225" s="91">
        <v>15715.619999999999</v>
      </c>
      <c r="O225" s="164">
        <v>16668.87</v>
      </c>
      <c r="P225" s="92">
        <v>224.50063999999995</v>
      </c>
      <c r="Q225" s="164">
        <v>237.70441</v>
      </c>
      <c r="X225" s="154"/>
      <c r="Y225" s="154"/>
      <c r="Z225" s="154"/>
      <c r="AA225" s="154"/>
      <c r="AB225" s="154"/>
    </row>
    <row r="226" spans="1:28" outlineLevel="2" x14ac:dyDescent="0.3">
      <c r="A226" s="89" t="s">
        <v>230</v>
      </c>
      <c r="B226" s="110" t="s">
        <v>36</v>
      </c>
      <c r="C226" s="110" t="s">
        <v>133</v>
      </c>
      <c r="D226" s="49" t="s">
        <v>159</v>
      </c>
      <c r="E226" s="49" t="s">
        <v>159</v>
      </c>
      <c r="F226" s="49" t="s">
        <v>208</v>
      </c>
      <c r="G226" s="49" t="s">
        <v>211</v>
      </c>
      <c r="H226" s="90">
        <v>200</v>
      </c>
      <c r="I226" s="178">
        <v>197</v>
      </c>
      <c r="J226" s="90">
        <v>214</v>
      </c>
      <c r="K226" s="178">
        <v>209</v>
      </c>
      <c r="L226" s="91">
        <v>32.050000000000026</v>
      </c>
      <c r="M226" s="164">
        <v>31.26</v>
      </c>
      <c r="N226" s="91">
        <v>15287.5</v>
      </c>
      <c r="O226" s="164">
        <v>14898.51</v>
      </c>
      <c r="P226" s="92">
        <v>230.39510999999999</v>
      </c>
      <c r="Q226" s="164">
        <v>221.88750999999999</v>
      </c>
      <c r="X226" s="154"/>
      <c r="Y226" s="154"/>
      <c r="Z226" s="154"/>
      <c r="AA226" s="154"/>
      <c r="AB226" s="154"/>
    </row>
    <row r="227" spans="1:28" outlineLevel="1" x14ac:dyDescent="0.3">
      <c r="A227" s="111" t="s">
        <v>264</v>
      </c>
      <c r="B227" s="95"/>
      <c r="C227" s="95"/>
      <c r="D227" s="55"/>
      <c r="E227" s="55"/>
      <c r="F227" s="55"/>
      <c r="G227" s="55"/>
      <c r="H227" s="96">
        <f>SUBTOTAL(9,H183:H226)</f>
        <v>130926</v>
      </c>
      <c r="I227" s="176">
        <f>SUM(I183:I226)</f>
        <v>130926</v>
      </c>
      <c r="J227" s="96">
        <f>SUBTOTAL(9,J183:J226)</f>
        <v>153398</v>
      </c>
      <c r="K227" s="176">
        <f>SUM(K183:K226)</f>
        <v>153398</v>
      </c>
      <c r="L227" s="97">
        <f>SUBTOTAL(9,L183:L226)</f>
        <v>23679.52999999997</v>
      </c>
      <c r="M227" s="171">
        <f>SUM(M183:M226)</f>
        <v>23679.53</v>
      </c>
      <c r="N227" s="97">
        <f>SUBTOTAL(9,N183:N226)</f>
        <v>11218811.920000004</v>
      </c>
      <c r="O227" s="171">
        <f>SUM(O183:O226)</f>
        <v>11218811.92</v>
      </c>
      <c r="P227" s="160">
        <f>SUBTOTAL(9,P183:P226)</f>
        <v>162761.78363000005</v>
      </c>
      <c r="Q227" s="167">
        <f>SUM(Q183:Q226)</f>
        <v>162761.78762999998</v>
      </c>
      <c r="W227" s="155"/>
      <c r="X227" s="156"/>
      <c r="Y227" s="156"/>
      <c r="Z227" s="156"/>
      <c r="AA227" s="156"/>
      <c r="AB227" s="156"/>
    </row>
    <row r="228" spans="1:28" outlineLevel="2" x14ac:dyDescent="0.3">
      <c r="A228" s="84" t="s">
        <v>231</v>
      </c>
      <c r="B228" s="85" t="s">
        <v>78</v>
      </c>
      <c r="C228" s="85" t="s">
        <v>78</v>
      </c>
      <c r="D228" s="59" t="s">
        <v>226</v>
      </c>
      <c r="E228" s="59" t="s">
        <v>225</v>
      </c>
      <c r="F228" s="59" t="s">
        <v>226</v>
      </c>
      <c r="G228" s="59" t="s">
        <v>225</v>
      </c>
      <c r="H228" s="86">
        <v>417</v>
      </c>
      <c r="I228" s="175">
        <v>507</v>
      </c>
      <c r="J228" s="86">
        <v>491</v>
      </c>
      <c r="K228" s="175">
        <v>604</v>
      </c>
      <c r="L228" s="87">
        <v>86.689999999999984</v>
      </c>
      <c r="M228" s="168">
        <v>109.15</v>
      </c>
      <c r="N228" s="87">
        <v>41765.960000000006</v>
      </c>
      <c r="O228" s="168">
        <v>52105.06</v>
      </c>
      <c r="P228" s="88">
        <v>618.33556999999939</v>
      </c>
      <c r="Q228" s="168">
        <v>781.28</v>
      </c>
      <c r="X228" s="154"/>
      <c r="Y228" s="154"/>
      <c r="Z228" s="154"/>
      <c r="AA228" s="154"/>
      <c r="AB228" s="154"/>
    </row>
    <row r="229" spans="1:28" outlineLevel="2" x14ac:dyDescent="0.3">
      <c r="A229" s="84" t="s">
        <v>231</v>
      </c>
      <c r="B229" s="85" t="s">
        <v>22</v>
      </c>
      <c r="C229" s="85" t="s">
        <v>133</v>
      </c>
      <c r="D229" s="59" t="s">
        <v>140</v>
      </c>
      <c r="E229" s="59" t="s">
        <v>182</v>
      </c>
      <c r="F229" s="59" t="s">
        <v>208</v>
      </c>
      <c r="G229" s="59" t="s">
        <v>211</v>
      </c>
      <c r="H229" s="86">
        <v>1221</v>
      </c>
      <c r="I229" s="178">
        <v>1226</v>
      </c>
      <c r="J229" s="86">
        <v>1375</v>
      </c>
      <c r="K229" s="175">
        <v>1381</v>
      </c>
      <c r="L229" s="87">
        <v>239.20999999999995</v>
      </c>
      <c r="M229" s="168">
        <v>240.67</v>
      </c>
      <c r="N229" s="87">
        <v>115266.66999999997</v>
      </c>
      <c r="O229" s="168">
        <v>115846.13</v>
      </c>
      <c r="P229" s="88">
        <v>1755.089319999998</v>
      </c>
      <c r="Q229" s="168">
        <v>1769.2758799999999</v>
      </c>
      <c r="X229" s="154"/>
      <c r="Y229" s="154"/>
      <c r="Z229" s="154"/>
      <c r="AA229" s="154"/>
      <c r="AB229" s="154"/>
    </row>
    <row r="230" spans="1:28" outlineLevel="2" x14ac:dyDescent="0.3">
      <c r="A230" s="84" t="s">
        <v>231</v>
      </c>
      <c r="B230" s="85" t="s">
        <v>11</v>
      </c>
      <c r="C230" s="85" t="s">
        <v>131</v>
      </c>
      <c r="D230" s="59" t="s">
        <v>136</v>
      </c>
      <c r="E230" s="59" t="s">
        <v>136</v>
      </c>
      <c r="F230" s="59" t="s">
        <v>206</v>
      </c>
      <c r="G230" s="59" t="s">
        <v>209</v>
      </c>
      <c r="H230" s="86">
        <v>8693</v>
      </c>
      <c r="I230" s="175">
        <v>8713</v>
      </c>
      <c r="J230" s="86">
        <v>10216</v>
      </c>
      <c r="K230" s="175">
        <v>10224</v>
      </c>
      <c r="L230" s="87">
        <v>1484.869999999996</v>
      </c>
      <c r="M230" s="168">
        <v>1485.88</v>
      </c>
      <c r="N230" s="87">
        <v>707633.46</v>
      </c>
      <c r="O230" s="168">
        <v>708814.28</v>
      </c>
      <c r="P230" s="88">
        <v>9909.1545300000107</v>
      </c>
      <c r="Q230" s="168">
        <v>9922.9711100000004</v>
      </c>
      <c r="X230" s="154"/>
      <c r="Y230" s="154"/>
      <c r="Z230" s="154"/>
      <c r="AA230" s="154"/>
      <c r="AB230" s="154"/>
    </row>
    <row r="231" spans="1:28" outlineLevel="2" x14ac:dyDescent="0.3">
      <c r="A231" s="84" t="s">
        <v>231</v>
      </c>
      <c r="B231" s="85" t="s">
        <v>5</v>
      </c>
      <c r="C231" s="85" t="s">
        <v>131</v>
      </c>
      <c r="D231" s="59" t="s">
        <v>146</v>
      </c>
      <c r="E231" s="59" t="s">
        <v>188</v>
      </c>
      <c r="F231" s="59" t="s">
        <v>206</v>
      </c>
      <c r="G231" s="59" t="s">
        <v>209</v>
      </c>
      <c r="H231" s="86">
        <v>3139</v>
      </c>
      <c r="I231" s="175">
        <v>3149</v>
      </c>
      <c r="J231" s="86">
        <v>3748</v>
      </c>
      <c r="K231" s="175">
        <v>3748</v>
      </c>
      <c r="L231" s="87">
        <v>462.4099999999994</v>
      </c>
      <c r="M231" s="168">
        <v>462.4</v>
      </c>
      <c r="N231" s="87">
        <v>216780.53000000003</v>
      </c>
      <c r="O231" s="168">
        <v>216787.98</v>
      </c>
      <c r="P231" s="88">
        <v>3054.1851400000005</v>
      </c>
      <c r="Q231" s="168">
        <v>3055.29729</v>
      </c>
      <c r="X231" s="154"/>
      <c r="Y231" s="154"/>
      <c r="Z231" s="154"/>
      <c r="AA231" s="154"/>
      <c r="AB231" s="154"/>
    </row>
    <row r="232" spans="1:28" outlineLevel="2" x14ac:dyDescent="0.3">
      <c r="A232" s="84" t="s">
        <v>231</v>
      </c>
      <c r="B232" s="85" t="s">
        <v>3</v>
      </c>
      <c r="C232" s="85" t="s">
        <v>131</v>
      </c>
      <c r="D232" s="59" t="s">
        <v>167</v>
      </c>
      <c r="E232" s="59" t="s">
        <v>167</v>
      </c>
      <c r="F232" s="59" t="s">
        <v>206</v>
      </c>
      <c r="G232" s="59" t="s">
        <v>209</v>
      </c>
      <c r="H232" s="86">
        <v>3997</v>
      </c>
      <c r="I232" s="175">
        <v>3963</v>
      </c>
      <c r="J232" s="86">
        <v>4597</v>
      </c>
      <c r="K232" s="175">
        <v>4560</v>
      </c>
      <c r="L232" s="87">
        <v>721.7999999999987</v>
      </c>
      <c r="M232" s="168">
        <v>716.9</v>
      </c>
      <c r="N232" s="87">
        <v>343442.8999999995</v>
      </c>
      <c r="O232" s="168">
        <v>340850.43</v>
      </c>
      <c r="P232" s="88">
        <v>4700.0919000000022</v>
      </c>
      <c r="Q232" s="168">
        <v>4663.4846399999997</v>
      </c>
      <c r="X232" s="154"/>
      <c r="Y232" s="154"/>
      <c r="Z232" s="154"/>
      <c r="AA232" s="154"/>
      <c r="AB232" s="154"/>
    </row>
    <row r="233" spans="1:28" outlineLevel="2" x14ac:dyDescent="0.3">
      <c r="A233" s="84" t="s">
        <v>231</v>
      </c>
      <c r="B233" s="85" t="s">
        <v>23</v>
      </c>
      <c r="C233" s="85" t="s">
        <v>131</v>
      </c>
      <c r="D233" s="59" t="s">
        <v>144</v>
      </c>
      <c r="E233" s="59" t="s">
        <v>186</v>
      </c>
      <c r="F233" s="59" t="s">
        <v>206</v>
      </c>
      <c r="G233" s="59" t="s">
        <v>209</v>
      </c>
      <c r="H233" s="86">
        <v>5792</v>
      </c>
      <c r="I233" s="175">
        <v>5853</v>
      </c>
      <c r="J233" s="86">
        <v>7107</v>
      </c>
      <c r="K233" s="175">
        <v>7178</v>
      </c>
      <c r="L233" s="87">
        <v>845.73999999999933</v>
      </c>
      <c r="M233" s="168">
        <v>852.28</v>
      </c>
      <c r="N233" s="87">
        <v>396598.20000000042</v>
      </c>
      <c r="O233" s="168">
        <v>399645.68</v>
      </c>
      <c r="P233" s="88">
        <v>5547.3412000000035</v>
      </c>
      <c r="Q233" s="168">
        <v>5585.9413800000002</v>
      </c>
      <c r="X233" s="154"/>
      <c r="Y233" s="154"/>
      <c r="Z233" s="154"/>
      <c r="AA233" s="154"/>
      <c r="AB233" s="154"/>
    </row>
    <row r="234" spans="1:28" outlineLevel="2" x14ac:dyDescent="0.3">
      <c r="A234" s="84" t="s">
        <v>231</v>
      </c>
      <c r="B234" s="85" t="s">
        <v>16</v>
      </c>
      <c r="C234" s="85" t="s">
        <v>131</v>
      </c>
      <c r="D234" s="59" t="s">
        <v>145</v>
      </c>
      <c r="E234" s="59" t="s">
        <v>187</v>
      </c>
      <c r="F234" s="59" t="s">
        <v>206</v>
      </c>
      <c r="G234" s="59" t="s">
        <v>209</v>
      </c>
      <c r="H234" s="86">
        <v>4702</v>
      </c>
      <c r="I234" s="175">
        <v>4715</v>
      </c>
      <c r="J234" s="86">
        <v>5630</v>
      </c>
      <c r="K234" s="175">
        <v>5669</v>
      </c>
      <c r="L234" s="87">
        <v>1023.8</v>
      </c>
      <c r="M234" s="168">
        <v>1030.77</v>
      </c>
      <c r="N234" s="87">
        <v>481032.00999999983</v>
      </c>
      <c r="O234" s="168">
        <v>484280.56</v>
      </c>
      <c r="P234" s="88">
        <v>6822.7625899999975</v>
      </c>
      <c r="Q234" s="168">
        <v>6853.6700199999996</v>
      </c>
      <c r="X234" s="154"/>
      <c r="Y234" s="154"/>
      <c r="Z234" s="154"/>
      <c r="AA234" s="154"/>
      <c r="AB234" s="154"/>
    </row>
    <row r="235" spans="1:28" outlineLevel="2" x14ac:dyDescent="0.3">
      <c r="A235" s="84" t="s">
        <v>231</v>
      </c>
      <c r="B235" s="85" t="s">
        <v>8</v>
      </c>
      <c r="C235" s="85" t="s">
        <v>131</v>
      </c>
      <c r="D235" s="59" t="s">
        <v>147</v>
      </c>
      <c r="E235" s="59" t="s">
        <v>147</v>
      </c>
      <c r="F235" s="59" t="s">
        <v>206</v>
      </c>
      <c r="G235" s="59" t="s">
        <v>209</v>
      </c>
      <c r="H235" s="86">
        <v>1896</v>
      </c>
      <c r="I235" s="175">
        <v>1890</v>
      </c>
      <c r="J235" s="86">
        <v>2282</v>
      </c>
      <c r="K235" s="175">
        <v>2272</v>
      </c>
      <c r="L235" s="87">
        <v>282.48000000000019</v>
      </c>
      <c r="M235" s="168">
        <v>281.81</v>
      </c>
      <c r="N235" s="87">
        <v>133018.34999999992</v>
      </c>
      <c r="O235" s="168">
        <v>132931.72</v>
      </c>
      <c r="P235" s="88">
        <v>1871.0861000000002</v>
      </c>
      <c r="Q235" s="168">
        <v>1874.0246</v>
      </c>
      <c r="X235" s="154"/>
      <c r="Y235" s="154"/>
      <c r="Z235" s="154"/>
      <c r="AA235" s="154"/>
      <c r="AB235" s="154"/>
    </row>
    <row r="236" spans="1:28" outlineLevel="2" x14ac:dyDescent="0.3">
      <c r="A236" s="84" t="s">
        <v>231</v>
      </c>
      <c r="B236" s="85" t="s">
        <v>32</v>
      </c>
      <c r="C236" s="85" t="s">
        <v>133</v>
      </c>
      <c r="D236" s="59" t="s">
        <v>175</v>
      </c>
      <c r="E236" s="59" t="s">
        <v>205</v>
      </c>
      <c r="F236" s="59" t="s">
        <v>208</v>
      </c>
      <c r="G236" s="59" t="s">
        <v>211</v>
      </c>
      <c r="H236" s="86">
        <v>1098</v>
      </c>
      <c r="I236" s="175">
        <v>1099</v>
      </c>
      <c r="J236" s="86">
        <v>1285</v>
      </c>
      <c r="K236" s="175">
        <v>1297</v>
      </c>
      <c r="L236" s="87">
        <v>181.78000000000014</v>
      </c>
      <c r="M236" s="168">
        <v>183.45</v>
      </c>
      <c r="N236" s="87">
        <v>84980.950000000026</v>
      </c>
      <c r="O236" s="168">
        <v>85856.92</v>
      </c>
      <c r="P236" s="88">
        <v>1198.1498399999991</v>
      </c>
      <c r="Q236" s="168">
        <v>1206.4831899999999</v>
      </c>
      <c r="X236" s="154"/>
      <c r="Y236" s="154"/>
      <c r="Z236" s="154"/>
      <c r="AA236" s="154"/>
      <c r="AB236" s="154"/>
    </row>
    <row r="237" spans="1:28" outlineLevel="2" x14ac:dyDescent="0.3">
      <c r="A237" s="84" t="s">
        <v>231</v>
      </c>
      <c r="B237" s="85" t="s">
        <v>6</v>
      </c>
      <c r="C237" s="85" t="s">
        <v>131</v>
      </c>
      <c r="D237" s="59" t="s">
        <v>141</v>
      </c>
      <c r="E237" s="59" t="s">
        <v>183</v>
      </c>
      <c r="F237" s="59" t="s">
        <v>206</v>
      </c>
      <c r="G237" s="59" t="s">
        <v>209</v>
      </c>
      <c r="H237" s="86">
        <v>7352</v>
      </c>
      <c r="I237" s="175">
        <v>7347</v>
      </c>
      <c r="J237" s="86">
        <v>8919</v>
      </c>
      <c r="K237" s="175">
        <v>8905</v>
      </c>
      <c r="L237" s="87">
        <v>1449.5899999999958</v>
      </c>
      <c r="M237" s="168">
        <v>1447.3</v>
      </c>
      <c r="N237" s="87">
        <v>685685.52999999991</v>
      </c>
      <c r="O237" s="168">
        <v>684056.13</v>
      </c>
      <c r="P237" s="88">
        <v>10119.813029999988</v>
      </c>
      <c r="Q237" s="168">
        <v>10097.6967</v>
      </c>
      <c r="X237" s="154"/>
      <c r="Y237" s="154"/>
      <c r="Z237" s="154"/>
      <c r="AA237" s="154"/>
      <c r="AB237" s="154"/>
    </row>
    <row r="238" spans="1:28" outlineLevel="2" x14ac:dyDescent="0.3">
      <c r="A238" s="84" t="s">
        <v>231</v>
      </c>
      <c r="B238" s="85" t="s">
        <v>9</v>
      </c>
      <c r="C238" s="85" t="s">
        <v>131</v>
      </c>
      <c r="D238" s="59" t="s">
        <v>149</v>
      </c>
      <c r="E238" s="59" t="s">
        <v>190</v>
      </c>
      <c r="F238" s="59" t="s">
        <v>206</v>
      </c>
      <c r="G238" s="59" t="s">
        <v>209</v>
      </c>
      <c r="H238" s="86">
        <v>5245</v>
      </c>
      <c r="I238" s="175">
        <v>5275</v>
      </c>
      <c r="J238" s="86">
        <v>6155</v>
      </c>
      <c r="K238" s="175">
        <v>6178</v>
      </c>
      <c r="L238" s="87">
        <v>793.87000000000012</v>
      </c>
      <c r="M238" s="168">
        <v>793.32</v>
      </c>
      <c r="N238" s="87">
        <v>372916.55000000005</v>
      </c>
      <c r="O238" s="168">
        <v>372806.12</v>
      </c>
      <c r="P238" s="88">
        <v>5208.7420200000015</v>
      </c>
      <c r="Q238" s="168">
        <v>5207.1513599999998</v>
      </c>
      <c r="X238" s="154"/>
      <c r="Y238" s="154"/>
      <c r="Z238" s="154"/>
      <c r="AA238" s="154"/>
      <c r="AB238" s="154"/>
    </row>
    <row r="239" spans="1:28" outlineLevel="2" x14ac:dyDescent="0.3">
      <c r="A239" s="84" t="s">
        <v>231</v>
      </c>
      <c r="B239" s="85" t="s">
        <v>2</v>
      </c>
      <c r="C239" s="85" t="s">
        <v>131</v>
      </c>
      <c r="D239" s="59" t="s">
        <v>139</v>
      </c>
      <c r="E239" s="59" t="s">
        <v>181</v>
      </c>
      <c r="F239" s="59" t="s">
        <v>206</v>
      </c>
      <c r="G239" s="59" t="s">
        <v>209</v>
      </c>
      <c r="H239" s="86">
        <v>7163</v>
      </c>
      <c r="I239" s="175">
        <v>7143</v>
      </c>
      <c r="J239" s="86">
        <v>8261</v>
      </c>
      <c r="K239" s="175">
        <v>8225</v>
      </c>
      <c r="L239" s="87">
        <v>1236.7399999999996</v>
      </c>
      <c r="M239" s="168">
        <v>1235.97</v>
      </c>
      <c r="N239" s="87">
        <v>585858.22000000032</v>
      </c>
      <c r="O239" s="168">
        <v>585231.26</v>
      </c>
      <c r="P239" s="88">
        <v>8211.9423499999939</v>
      </c>
      <c r="Q239" s="168">
        <v>8201.51325</v>
      </c>
      <c r="X239" s="154"/>
      <c r="Y239" s="154"/>
      <c r="Z239" s="154"/>
      <c r="AA239" s="154"/>
      <c r="AB239" s="154"/>
    </row>
    <row r="240" spans="1:28" outlineLevel="2" x14ac:dyDescent="0.3">
      <c r="A240" s="84" t="s">
        <v>231</v>
      </c>
      <c r="B240" s="85" t="s">
        <v>0</v>
      </c>
      <c r="C240" s="85" t="s">
        <v>131</v>
      </c>
      <c r="D240" s="59" t="s">
        <v>168</v>
      </c>
      <c r="E240" s="59" t="s">
        <v>202</v>
      </c>
      <c r="F240" s="59" t="s">
        <v>206</v>
      </c>
      <c r="G240" s="59" t="s">
        <v>209</v>
      </c>
      <c r="H240" s="86">
        <v>3444</v>
      </c>
      <c r="I240" s="175">
        <v>3437</v>
      </c>
      <c r="J240" s="86">
        <v>4035</v>
      </c>
      <c r="K240" s="175">
        <v>4008</v>
      </c>
      <c r="L240" s="87">
        <v>630.21000000000026</v>
      </c>
      <c r="M240" s="168">
        <v>626.53</v>
      </c>
      <c r="N240" s="87">
        <v>300612.76000000007</v>
      </c>
      <c r="O240" s="168">
        <v>298966.56</v>
      </c>
      <c r="P240" s="88">
        <v>4141.9601400000047</v>
      </c>
      <c r="Q240" s="168">
        <v>4115.9315699999997</v>
      </c>
      <c r="X240" s="154"/>
      <c r="Y240" s="154"/>
      <c r="Z240" s="154"/>
      <c r="AA240" s="154"/>
      <c r="AB240" s="154"/>
    </row>
    <row r="241" spans="1:28" outlineLevel="2" x14ac:dyDescent="0.3">
      <c r="A241" s="84" t="s">
        <v>231</v>
      </c>
      <c r="B241" s="85" t="s">
        <v>13</v>
      </c>
      <c r="C241" s="85" t="s">
        <v>131</v>
      </c>
      <c r="D241" s="59" t="s">
        <v>134</v>
      </c>
      <c r="E241" s="59" t="s">
        <v>177</v>
      </c>
      <c r="F241" s="59" t="s">
        <v>206</v>
      </c>
      <c r="G241" s="59" t="s">
        <v>209</v>
      </c>
      <c r="H241" s="86">
        <v>15888</v>
      </c>
      <c r="I241" s="175">
        <v>15880</v>
      </c>
      <c r="J241" s="86">
        <v>19065</v>
      </c>
      <c r="K241" s="175">
        <v>19066</v>
      </c>
      <c r="L241" s="87">
        <v>2747.8900000000062</v>
      </c>
      <c r="M241" s="168">
        <v>2742.41</v>
      </c>
      <c r="N241" s="87">
        <v>1321529.2100000002</v>
      </c>
      <c r="O241" s="168">
        <v>1318601.58</v>
      </c>
      <c r="P241" s="88">
        <v>19013.033480000006</v>
      </c>
      <c r="Q241" s="168">
        <v>18976.68418</v>
      </c>
      <c r="X241" s="154"/>
      <c r="Y241" s="154"/>
      <c r="Z241" s="154"/>
      <c r="AA241" s="154"/>
      <c r="AB241" s="154"/>
    </row>
    <row r="242" spans="1:28" outlineLevel="2" x14ac:dyDescent="0.3">
      <c r="A242" s="84" t="s">
        <v>231</v>
      </c>
      <c r="B242" s="85" t="s">
        <v>18</v>
      </c>
      <c r="C242" s="85" t="s">
        <v>131</v>
      </c>
      <c r="D242" s="59" t="s">
        <v>150</v>
      </c>
      <c r="E242" s="59" t="s">
        <v>191</v>
      </c>
      <c r="F242" s="59" t="s">
        <v>206</v>
      </c>
      <c r="G242" s="59" t="s">
        <v>209</v>
      </c>
      <c r="H242" s="86">
        <v>3665</v>
      </c>
      <c r="I242" s="175">
        <v>3689</v>
      </c>
      <c r="J242" s="86">
        <v>4313</v>
      </c>
      <c r="K242" s="175">
        <v>4341</v>
      </c>
      <c r="L242" s="87">
        <v>590.54999999999882</v>
      </c>
      <c r="M242" s="168">
        <v>594.73</v>
      </c>
      <c r="N242" s="87">
        <v>277637.39000000007</v>
      </c>
      <c r="O242" s="168">
        <v>279608.34000000003</v>
      </c>
      <c r="P242" s="88">
        <v>3943.67436</v>
      </c>
      <c r="Q242" s="168">
        <v>3965.3281299999999</v>
      </c>
      <c r="X242" s="154"/>
      <c r="Y242" s="154"/>
      <c r="Z242" s="154"/>
      <c r="AA242" s="154"/>
      <c r="AB242" s="154"/>
    </row>
    <row r="243" spans="1:28" outlineLevel="2" x14ac:dyDescent="0.3">
      <c r="A243" s="84" t="s">
        <v>231</v>
      </c>
      <c r="B243" s="85" t="s">
        <v>27</v>
      </c>
      <c r="C243" s="85" t="s">
        <v>131</v>
      </c>
      <c r="D243" s="59" t="s">
        <v>154</v>
      </c>
      <c r="E243" s="59" t="s">
        <v>194</v>
      </c>
      <c r="F243" s="59" t="s">
        <v>206</v>
      </c>
      <c r="G243" s="59" t="s">
        <v>209</v>
      </c>
      <c r="H243" s="86">
        <v>4050</v>
      </c>
      <c r="I243" s="175">
        <v>4058</v>
      </c>
      <c r="J243" s="86">
        <v>4661</v>
      </c>
      <c r="K243" s="175">
        <v>4670</v>
      </c>
      <c r="L243" s="87">
        <v>655.46000000000015</v>
      </c>
      <c r="M243" s="168">
        <v>650.9</v>
      </c>
      <c r="N243" s="87">
        <v>312732.12999999983</v>
      </c>
      <c r="O243" s="168">
        <v>310741.65999999997</v>
      </c>
      <c r="P243" s="88">
        <v>4520.8245899999974</v>
      </c>
      <c r="Q243" s="168">
        <v>4496.10257</v>
      </c>
      <c r="X243" s="154"/>
      <c r="Y243" s="154"/>
      <c r="Z243" s="154"/>
      <c r="AA243" s="154"/>
      <c r="AB243" s="154"/>
    </row>
    <row r="244" spans="1:28" outlineLevel="2" x14ac:dyDescent="0.3">
      <c r="A244" s="84" t="s">
        <v>231</v>
      </c>
      <c r="B244" s="85" t="s">
        <v>15</v>
      </c>
      <c r="C244" s="85" t="s">
        <v>131</v>
      </c>
      <c r="D244" s="59" t="s">
        <v>135</v>
      </c>
      <c r="E244" s="59" t="s">
        <v>178</v>
      </c>
      <c r="F244" s="59" t="s">
        <v>206</v>
      </c>
      <c r="G244" s="59" t="s">
        <v>209</v>
      </c>
      <c r="H244" s="86">
        <v>6315</v>
      </c>
      <c r="I244" s="175">
        <v>6309</v>
      </c>
      <c r="J244" s="86">
        <v>7345</v>
      </c>
      <c r="K244" s="175">
        <v>7351</v>
      </c>
      <c r="L244" s="87">
        <v>1074.3299999999977</v>
      </c>
      <c r="M244" s="168">
        <v>1073.58</v>
      </c>
      <c r="N244" s="87">
        <v>514568.97000000015</v>
      </c>
      <c r="O244" s="168">
        <v>514215.12</v>
      </c>
      <c r="P244" s="88">
        <v>7192.350470000004</v>
      </c>
      <c r="Q244" s="168">
        <v>7187.4811399999999</v>
      </c>
      <c r="X244" s="154"/>
      <c r="Y244" s="154"/>
      <c r="Z244" s="154"/>
      <c r="AA244" s="154"/>
      <c r="AB244" s="154"/>
    </row>
    <row r="245" spans="1:28" outlineLevel="2" x14ac:dyDescent="0.3">
      <c r="A245" s="84" t="s">
        <v>231</v>
      </c>
      <c r="B245" s="85" t="s">
        <v>10</v>
      </c>
      <c r="C245" s="85" t="s">
        <v>131</v>
      </c>
      <c r="D245" s="59" t="s">
        <v>138</v>
      </c>
      <c r="E245" s="59" t="s">
        <v>180</v>
      </c>
      <c r="F245" s="59" t="s">
        <v>206</v>
      </c>
      <c r="G245" s="59" t="s">
        <v>209</v>
      </c>
      <c r="H245" s="86">
        <v>6390</v>
      </c>
      <c r="I245" s="175">
        <v>6288</v>
      </c>
      <c r="J245" s="86">
        <v>7343</v>
      </c>
      <c r="K245" s="175">
        <v>7211</v>
      </c>
      <c r="L245" s="87">
        <v>1023.4999999999999</v>
      </c>
      <c r="M245" s="168">
        <v>1012.73</v>
      </c>
      <c r="N245" s="87">
        <v>488317.2900000001</v>
      </c>
      <c r="O245" s="168">
        <v>483044.87</v>
      </c>
      <c r="P245" s="88">
        <v>7008.8475899999939</v>
      </c>
      <c r="Q245" s="168">
        <v>6935.4044199999998</v>
      </c>
      <c r="X245" s="154"/>
      <c r="Y245" s="154"/>
      <c r="Z245" s="154"/>
      <c r="AA245" s="154"/>
      <c r="AB245" s="154"/>
    </row>
    <row r="246" spans="1:28" outlineLevel="2" x14ac:dyDescent="0.3">
      <c r="A246" s="84" t="s">
        <v>231</v>
      </c>
      <c r="B246" s="85" t="s">
        <v>4</v>
      </c>
      <c r="C246" s="85" t="s">
        <v>131</v>
      </c>
      <c r="D246" s="59" t="s">
        <v>152</v>
      </c>
      <c r="E246" s="59" t="s">
        <v>192</v>
      </c>
      <c r="F246" s="59" t="s">
        <v>206</v>
      </c>
      <c r="G246" s="59" t="s">
        <v>209</v>
      </c>
      <c r="H246" s="86">
        <v>9513</v>
      </c>
      <c r="I246" s="175">
        <v>9472</v>
      </c>
      <c r="J246" s="86">
        <v>11521</v>
      </c>
      <c r="K246" s="175">
        <v>11483</v>
      </c>
      <c r="L246" s="87">
        <v>1519.6099999999985</v>
      </c>
      <c r="M246" s="168">
        <v>1511.81</v>
      </c>
      <c r="N246" s="87">
        <v>719356.85999999952</v>
      </c>
      <c r="O246" s="168">
        <v>716092.9</v>
      </c>
      <c r="P246" s="88">
        <v>10437.719729999988</v>
      </c>
      <c r="Q246" s="168">
        <v>10383.71595</v>
      </c>
      <c r="X246" s="154"/>
      <c r="Y246" s="154"/>
      <c r="Z246" s="154"/>
      <c r="AA246" s="154"/>
      <c r="AB246" s="154"/>
    </row>
    <row r="247" spans="1:28" outlineLevel="2" x14ac:dyDescent="0.3">
      <c r="A247" s="84" t="s">
        <v>231</v>
      </c>
      <c r="B247" s="85" t="s">
        <v>19</v>
      </c>
      <c r="C247" s="85" t="s">
        <v>132</v>
      </c>
      <c r="D247" s="59" t="s">
        <v>137</v>
      </c>
      <c r="E247" s="59" t="s">
        <v>179</v>
      </c>
      <c r="F247" s="59" t="s">
        <v>207</v>
      </c>
      <c r="G247" s="59" t="s">
        <v>210</v>
      </c>
      <c r="H247" s="86">
        <v>3132</v>
      </c>
      <c r="I247" s="175">
        <v>3051</v>
      </c>
      <c r="J247" s="86">
        <v>3534</v>
      </c>
      <c r="K247" s="175">
        <v>3448</v>
      </c>
      <c r="L247" s="87">
        <v>622.31999999999891</v>
      </c>
      <c r="M247" s="168">
        <v>604.21</v>
      </c>
      <c r="N247" s="87">
        <v>300889.38999999996</v>
      </c>
      <c r="O247" s="168">
        <v>292279.21999999997</v>
      </c>
      <c r="P247" s="88">
        <v>4404.1959099999967</v>
      </c>
      <c r="Q247" s="168">
        <v>4279.1415299999999</v>
      </c>
      <c r="X247" s="154"/>
      <c r="Y247" s="154"/>
      <c r="Z247" s="154"/>
      <c r="AA247" s="154"/>
      <c r="AB247" s="154"/>
    </row>
    <row r="248" spans="1:28" outlineLevel="2" x14ac:dyDescent="0.3">
      <c r="A248" s="84" t="s">
        <v>231</v>
      </c>
      <c r="B248" s="85" t="s">
        <v>12</v>
      </c>
      <c r="C248" s="85" t="s">
        <v>131</v>
      </c>
      <c r="D248" s="59" t="s">
        <v>153</v>
      </c>
      <c r="E248" s="59" t="s">
        <v>193</v>
      </c>
      <c r="F248" s="59" t="s">
        <v>206</v>
      </c>
      <c r="G248" s="59" t="s">
        <v>209</v>
      </c>
      <c r="H248" s="86">
        <v>2054</v>
      </c>
      <c r="I248" s="175">
        <v>2060</v>
      </c>
      <c r="J248" s="86">
        <v>2429</v>
      </c>
      <c r="K248" s="175">
        <v>2433</v>
      </c>
      <c r="L248" s="87">
        <v>315.59000000000032</v>
      </c>
      <c r="M248" s="168">
        <v>318.48</v>
      </c>
      <c r="N248" s="87">
        <v>148774.15999999995</v>
      </c>
      <c r="O248" s="168">
        <v>150077.78</v>
      </c>
      <c r="P248" s="88">
        <v>2143.4740999999999</v>
      </c>
      <c r="Q248" s="168">
        <v>2165.0103399999998</v>
      </c>
      <c r="X248" s="154"/>
      <c r="Y248" s="154"/>
      <c r="Z248" s="154"/>
      <c r="AA248" s="154"/>
      <c r="AB248" s="154"/>
    </row>
    <row r="249" spans="1:28" outlineLevel="2" x14ac:dyDescent="0.3">
      <c r="A249" s="84" t="s">
        <v>231</v>
      </c>
      <c r="B249" s="85" t="s">
        <v>38</v>
      </c>
      <c r="C249" s="85" t="s">
        <v>133</v>
      </c>
      <c r="D249" s="59" t="s">
        <v>162</v>
      </c>
      <c r="E249" s="59" t="s">
        <v>199</v>
      </c>
      <c r="F249" s="59" t="s">
        <v>208</v>
      </c>
      <c r="G249" s="59" t="s">
        <v>211</v>
      </c>
      <c r="H249" s="86">
        <v>439</v>
      </c>
      <c r="I249" s="175">
        <v>450</v>
      </c>
      <c r="J249" s="86">
        <v>499</v>
      </c>
      <c r="K249" s="175">
        <v>511</v>
      </c>
      <c r="L249" s="87">
        <v>68.009999999999934</v>
      </c>
      <c r="M249" s="168">
        <v>69.150000000000006</v>
      </c>
      <c r="N249" s="87">
        <v>32489.61</v>
      </c>
      <c r="O249" s="168">
        <v>32891.120000000003</v>
      </c>
      <c r="P249" s="88">
        <v>463.97878000000003</v>
      </c>
      <c r="Q249" s="168">
        <v>466.68660999999997</v>
      </c>
      <c r="X249" s="154"/>
      <c r="Y249" s="154"/>
      <c r="Z249" s="154"/>
      <c r="AA249" s="154"/>
      <c r="AB249" s="154"/>
    </row>
    <row r="250" spans="1:28" outlineLevel="2" x14ac:dyDescent="0.3">
      <c r="A250" s="84" t="s">
        <v>231</v>
      </c>
      <c r="B250" s="85" t="s">
        <v>1</v>
      </c>
      <c r="C250" s="85" t="s">
        <v>131</v>
      </c>
      <c r="D250" s="59" t="s">
        <v>166</v>
      </c>
      <c r="E250" s="59" t="s">
        <v>166</v>
      </c>
      <c r="F250" s="59" t="s">
        <v>206</v>
      </c>
      <c r="G250" s="59" t="s">
        <v>209</v>
      </c>
      <c r="H250" s="86">
        <v>8315</v>
      </c>
      <c r="I250" s="175">
        <v>8382</v>
      </c>
      <c r="J250" s="86">
        <v>9796</v>
      </c>
      <c r="K250" s="175">
        <v>9882</v>
      </c>
      <c r="L250" s="87">
        <v>1590.2099999999962</v>
      </c>
      <c r="M250" s="168">
        <v>1604.75</v>
      </c>
      <c r="N250" s="87">
        <v>760275.05</v>
      </c>
      <c r="O250" s="168">
        <v>767607.99</v>
      </c>
      <c r="P250" s="88">
        <v>10631.928829999995</v>
      </c>
      <c r="Q250" s="168">
        <v>10735.17758</v>
      </c>
      <c r="X250" s="154"/>
      <c r="Y250" s="154"/>
      <c r="Z250" s="154"/>
      <c r="AA250" s="154"/>
      <c r="AB250" s="154"/>
    </row>
    <row r="251" spans="1:28" outlineLevel="2" x14ac:dyDescent="0.3">
      <c r="A251" s="84" t="s">
        <v>231</v>
      </c>
      <c r="B251" s="85" t="s">
        <v>34</v>
      </c>
      <c r="C251" s="85" t="s">
        <v>133</v>
      </c>
      <c r="D251" s="59" t="s">
        <v>156</v>
      </c>
      <c r="E251" s="59" t="s">
        <v>156</v>
      </c>
      <c r="F251" s="59" t="s">
        <v>208</v>
      </c>
      <c r="G251" s="59" t="s">
        <v>211</v>
      </c>
      <c r="H251" s="86">
        <v>897</v>
      </c>
      <c r="I251" s="175">
        <v>886</v>
      </c>
      <c r="J251" s="86">
        <v>992</v>
      </c>
      <c r="K251" s="175">
        <v>985</v>
      </c>
      <c r="L251" s="87">
        <v>150.12000000000009</v>
      </c>
      <c r="M251" s="168">
        <v>148.61000000000001</v>
      </c>
      <c r="N251" s="87">
        <v>71166.059999999983</v>
      </c>
      <c r="O251" s="168">
        <v>70614.399999999994</v>
      </c>
      <c r="P251" s="88">
        <v>986.53929999999934</v>
      </c>
      <c r="Q251" s="168">
        <v>980.81901000000005</v>
      </c>
      <c r="X251" s="154"/>
      <c r="Y251" s="154"/>
      <c r="Z251" s="154"/>
      <c r="AA251" s="154"/>
      <c r="AB251" s="154"/>
    </row>
    <row r="252" spans="1:28" outlineLevel="2" x14ac:dyDescent="0.3">
      <c r="A252" s="84" t="s">
        <v>231</v>
      </c>
      <c r="B252" s="85" t="s">
        <v>31</v>
      </c>
      <c r="C252" s="85" t="s">
        <v>133</v>
      </c>
      <c r="D252" s="59" t="s">
        <v>176</v>
      </c>
      <c r="E252" s="59" t="s">
        <v>176</v>
      </c>
      <c r="F252" s="59" t="s">
        <v>208</v>
      </c>
      <c r="G252" s="59" t="s">
        <v>211</v>
      </c>
      <c r="H252" s="86">
        <v>173</v>
      </c>
      <c r="I252" s="175">
        <v>176</v>
      </c>
      <c r="J252" s="86">
        <v>188</v>
      </c>
      <c r="K252" s="175">
        <v>188</v>
      </c>
      <c r="L252" s="87">
        <v>31.150000000000002</v>
      </c>
      <c r="M252" s="168">
        <v>31.84</v>
      </c>
      <c r="N252" s="87">
        <v>14745.580000000002</v>
      </c>
      <c r="O252" s="168">
        <v>15124.55</v>
      </c>
      <c r="P252" s="88">
        <v>199.50499999999997</v>
      </c>
      <c r="Q252" s="168">
        <v>204.45554000000001</v>
      </c>
      <c r="X252" s="154"/>
      <c r="Y252" s="154"/>
      <c r="Z252" s="154"/>
      <c r="AA252" s="154"/>
      <c r="AB252" s="154"/>
    </row>
    <row r="253" spans="1:28" outlineLevel="2" x14ac:dyDescent="0.3">
      <c r="A253" s="84" t="s">
        <v>231</v>
      </c>
      <c r="B253" s="85" t="s">
        <v>20</v>
      </c>
      <c r="C253" s="85" t="s">
        <v>133</v>
      </c>
      <c r="D253" s="59" t="s">
        <v>164</v>
      </c>
      <c r="E253" s="59" t="s">
        <v>164</v>
      </c>
      <c r="F253" s="59" t="s">
        <v>208</v>
      </c>
      <c r="G253" s="59" t="s">
        <v>211</v>
      </c>
      <c r="H253" s="86">
        <v>1654</v>
      </c>
      <c r="I253" s="175">
        <v>1642</v>
      </c>
      <c r="J253" s="86">
        <v>1861</v>
      </c>
      <c r="K253" s="175">
        <v>1846</v>
      </c>
      <c r="L253" s="87">
        <v>277.35000000000019</v>
      </c>
      <c r="M253" s="168">
        <v>272.86</v>
      </c>
      <c r="N253" s="87">
        <v>131761.12999999998</v>
      </c>
      <c r="O253" s="168">
        <v>129731.46</v>
      </c>
      <c r="P253" s="88">
        <v>1870.7893500000018</v>
      </c>
      <c r="Q253" s="168">
        <v>1844.00415</v>
      </c>
      <c r="X253" s="154"/>
      <c r="Y253" s="154"/>
      <c r="Z253" s="154"/>
      <c r="AA253" s="154"/>
      <c r="AB253" s="154"/>
    </row>
    <row r="254" spans="1:28" outlineLevel="2" x14ac:dyDescent="0.3">
      <c r="A254" s="84" t="s">
        <v>231</v>
      </c>
      <c r="B254" s="85" t="s">
        <v>21</v>
      </c>
      <c r="C254" s="85" t="s">
        <v>133</v>
      </c>
      <c r="D254" s="59" t="s">
        <v>163</v>
      </c>
      <c r="E254" s="59" t="s">
        <v>200</v>
      </c>
      <c r="F254" s="59" t="s">
        <v>208</v>
      </c>
      <c r="G254" s="59" t="s">
        <v>211</v>
      </c>
      <c r="H254" s="86">
        <v>2604</v>
      </c>
      <c r="I254" s="175">
        <v>2605</v>
      </c>
      <c r="J254" s="86">
        <v>2987</v>
      </c>
      <c r="K254" s="175">
        <v>2989</v>
      </c>
      <c r="L254" s="87">
        <v>448.71000000000009</v>
      </c>
      <c r="M254" s="168">
        <v>447.17</v>
      </c>
      <c r="N254" s="87">
        <v>214428.65000000005</v>
      </c>
      <c r="O254" s="168">
        <v>213663.75</v>
      </c>
      <c r="P254" s="88">
        <v>3015.3079100000032</v>
      </c>
      <c r="Q254" s="168">
        <v>2999.6700099999998</v>
      </c>
      <c r="X254" s="154"/>
      <c r="Y254" s="154"/>
      <c r="Z254" s="154"/>
      <c r="AA254" s="154"/>
      <c r="AB254" s="154"/>
    </row>
    <row r="255" spans="1:28" outlineLevel="2" x14ac:dyDescent="0.3">
      <c r="A255" s="84" t="s">
        <v>231</v>
      </c>
      <c r="B255" s="85" t="s">
        <v>37</v>
      </c>
      <c r="C255" s="85" t="s">
        <v>133</v>
      </c>
      <c r="D255" s="59" t="s">
        <v>161</v>
      </c>
      <c r="E255" s="59" t="s">
        <v>161</v>
      </c>
      <c r="F255" s="59" t="s">
        <v>208</v>
      </c>
      <c r="G255" s="59" t="s">
        <v>211</v>
      </c>
      <c r="H255" s="86">
        <v>246</v>
      </c>
      <c r="I255" s="175">
        <v>245</v>
      </c>
      <c r="J255" s="86">
        <v>270</v>
      </c>
      <c r="K255" s="175">
        <v>268</v>
      </c>
      <c r="L255" s="87">
        <v>33.27000000000001</v>
      </c>
      <c r="M255" s="168">
        <v>32.96</v>
      </c>
      <c r="N255" s="87">
        <v>16410.410000000003</v>
      </c>
      <c r="O255" s="168">
        <v>16262.02</v>
      </c>
      <c r="P255" s="88">
        <v>217.33150999999992</v>
      </c>
      <c r="Q255" s="168">
        <v>214.60882000000001</v>
      </c>
      <c r="X255" s="154"/>
      <c r="Y255" s="154"/>
      <c r="Z255" s="154"/>
      <c r="AA255" s="154"/>
      <c r="AB255" s="154"/>
    </row>
    <row r="256" spans="1:28" outlineLevel="2" x14ac:dyDescent="0.3">
      <c r="A256" s="84" t="s">
        <v>231</v>
      </c>
      <c r="B256" s="85" t="s">
        <v>7</v>
      </c>
      <c r="C256" s="85" t="s">
        <v>131</v>
      </c>
      <c r="D256" s="59" t="s">
        <v>151</v>
      </c>
      <c r="E256" s="59" t="s">
        <v>151</v>
      </c>
      <c r="F256" s="59" t="s">
        <v>206</v>
      </c>
      <c r="G256" s="59" t="s">
        <v>209</v>
      </c>
      <c r="H256" s="86">
        <v>1663</v>
      </c>
      <c r="I256" s="175">
        <v>1668</v>
      </c>
      <c r="J256" s="86">
        <v>1973</v>
      </c>
      <c r="K256" s="175">
        <v>1976</v>
      </c>
      <c r="L256" s="87">
        <v>274.73</v>
      </c>
      <c r="M256" s="168">
        <v>274.22000000000003</v>
      </c>
      <c r="N256" s="87">
        <v>128929.64999999998</v>
      </c>
      <c r="O256" s="168">
        <v>128631.34</v>
      </c>
      <c r="P256" s="88">
        <v>1837.7675399999994</v>
      </c>
      <c r="Q256" s="168">
        <v>1833.43948</v>
      </c>
      <c r="X256" s="154"/>
      <c r="Y256" s="154"/>
      <c r="Z256" s="154"/>
      <c r="AA256" s="154"/>
      <c r="AB256" s="154"/>
    </row>
    <row r="257" spans="1:28" outlineLevel="2" x14ac:dyDescent="0.3">
      <c r="A257" s="84" t="s">
        <v>231</v>
      </c>
      <c r="B257" s="85" t="s">
        <v>17</v>
      </c>
      <c r="C257" s="85" t="s">
        <v>131</v>
      </c>
      <c r="D257" s="59" t="s">
        <v>148</v>
      </c>
      <c r="E257" s="59" t="s">
        <v>189</v>
      </c>
      <c r="F257" s="59" t="s">
        <v>206</v>
      </c>
      <c r="G257" s="59" t="s">
        <v>209</v>
      </c>
      <c r="H257" s="86">
        <v>1558</v>
      </c>
      <c r="I257" s="175">
        <v>1550</v>
      </c>
      <c r="J257" s="86">
        <v>1861</v>
      </c>
      <c r="K257" s="175">
        <v>1849</v>
      </c>
      <c r="L257" s="87">
        <v>358.20999999999975</v>
      </c>
      <c r="M257" s="168">
        <v>355.89</v>
      </c>
      <c r="N257" s="87">
        <v>167521.18000000002</v>
      </c>
      <c r="O257" s="168">
        <v>166282.29999999999</v>
      </c>
      <c r="P257" s="88">
        <v>2414.7874600000005</v>
      </c>
      <c r="Q257" s="168">
        <v>2393.67499</v>
      </c>
      <c r="X257" s="154"/>
      <c r="Y257" s="154"/>
      <c r="Z257" s="154"/>
      <c r="AA257" s="154"/>
      <c r="AB257" s="154"/>
    </row>
    <row r="258" spans="1:28" outlineLevel="2" x14ac:dyDescent="0.3">
      <c r="A258" s="84" t="s">
        <v>231</v>
      </c>
      <c r="B258" s="85" t="s">
        <v>26</v>
      </c>
      <c r="C258" s="85" t="s">
        <v>131</v>
      </c>
      <c r="D258" s="59" t="s">
        <v>143</v>
      </c>
      <c r="E258" s="59" t="s">
        <v>185</v>
      </c>
      <c r="F258" s="59" t="s">
        <v>206</v>
      </c>
      <c r="G258" s="59" t="s">
        <v>209</v>
      </c>
      <c r="H258" s="86">
        <v>2153</v>
      </c>
      <c r="I258" s="175">
        <v>2138</v>
      </c>
      <c r="J258" s="86">
        <v>2546</v>
      </c>
      <c r="K258" s="175">
        <v>2534</v>
      </c>
      <c r="L258" s="87">
        <v>303.32000000000011</v>
      </c>
      <c r="M258" s="168">
        <v>305.06</v>
      </c>
      <c r="N258" s="87">
        <v>143263.38999999998</v>
      </c>
      <c r="O258" s="168">
        <v>144088.06</v>
      </c>
      <c r="P258" s="88">
        <v>2025.7948800000004</v>
      </c>
      <c r="Q258" s="168">
        <v>2036.6529</v>
      </c>
      <c r="X258" s="154"/>
      <c r="Y258" s="154"/>
      <c r="Z258" s="154"/>
      <c r="AA258" s="154"/>
      <c r="AB258" s="154"/>
    </row>
    <row r="259" spans="1:28" outlineLevel="2" x14ac:dyDescent="0.3">
      <c r="A259" s="84" t="s">
        <v>231</v>
      </c>
      <c r="B259" s="85" t="s">
        <v>24</v>
      </c>
      <c r="C259" s="85" t="s">
        <v>133</v>
      </c>
      <c r="D259" s="59" t="s">
        <v>171</v>
      </c>
      <c r="E259" s="59" t="s">
        <v>171</v>
      </c>
      <c r="F259" s="59" t="s">
        <v>208</v>
      </c>
      <c r="G259" s="59" t="s">
        <v>211</v>
      </c>
      <c r="H259" s="86">
        <v>396</v>
      </c>
      <c r="I259" s="175">
        <v>395</v>
      </c>
      <c r="J259" s="86">
        <v>455</v>
      </c>
      <c r="K259" s="175">
        <v>452</v>
      </c>
      <c r="L259" s="87">
        <v>88.249999999999972</v>
      </c>
      <c r="M259" s="168">
        <v>87.21</v>
      </c>
      <c r="N259" s="87">
        <v>41347.409999999996</v>
      </c>
      <c r="O259" s="168">
        <v>40828.89</v>
      </c>
      <c r="P259" s="88">
        <v>589.01375999999959</v>
      </c>
      <c r="Q259" s="168">
        <v>579.64694999999995</v>
      </c>
      <c r="X259" s="154"/>
      <c r="Y259" s="154"/>
      <c r="Z259" s="154"/>
      <c r="AA259" s="154"/>
      <c r="AB259" s="154"/>
    </row>
    <row r="260" spans="1:28" outlineLevel="2" x14ac:dyDescent="0.3">
      <c r="A260" s="84" t="s">
        <v>231</v>
      </c>
      <c r="B260" s="85" t="s">
        <v>35</v>
      </c>
      <c r="C260" s="85" t="s">
        <v>133</v>
      </c>
      <c r="D260" s="59" t="s">
        <v>157</v>
      </c>
      <c r="E260" s="59" t="s">
        <v>196</v>
      </c>
      <c r="F260" s="59" t="s">
        <v>208</v>
      </c>
      <c r="G260" s="59" t="s">
        <v>211</v>
      </c>
      <c r="H260" s="86">
        <v>420</v>
      </c>
      <c r="I260" s="175">
        <v>425</v>
      </c>
      <c r="J260" s="86">
        <v>458</v>
      </c>
      <c r="K260" s="175">
        <v>462</v>
      </c>
      <c r="L260" s="87">
        <v>64.089999999999989</v>
      </c>
      <c r="M260" s="168">
        <v>64.89</v>
      </c>
      <c r="N260" s="87">
        <v>30544.270000000004</v>
      </c>
      <c r="O260" s="168">
        <v>30917.37</v>
      </c>
      <c r="P260" s="88">
        <v>429.62965000000008</v>
      </c>
      <c r="Q260" s="168">
        <v>435.06947000000002</v>
      </c>
      <c r="X260" s="154"/>
      <c r="Y260" s="154"/>
      <c r="Z260" s="154"/>
      <c r="AA260" s="154"/>
      <c r="AB260" s="154"/>
    </row>
    <row r="261" spans="1:28" outlineLevel="2" x14ac:dyDescent="0.3">
      <c r="A261" s="84" t="s">
        <v>231</v>
      </c>
      <c r="B261" s="85" t="s">
        <v>14</v>
      </c>
      <c r="C261" s="85" t="s">
        <v>131</v>
      </c>
      <c r="D261" s="59" t="s">
        <v>142</v>
      </c>
      <c r="E261" s="59" t="s">
        <v>184</v>
      </c>
      <c r="F261" s="59" t="s">
        <v>206</v>
      </c>
      <c r="G261" s="59" t="s">
        <v>209</v>
      </c>
      <c r="H261" s="86">
        <v>1087</v>
      </c>
      <c r="I261" s="175">
        <v>1112</v>
      </c>
      <c r="J261" s="86">
        <v>1270</v>
      </c>
      <c r="K261" s="175">
        <v>1304</v>
      </c>
      <c r="L261" s="87">
        <v>180.42000000000024</v>
      </c>
      <c r="M261" s="168">
        <v>186.34</v>
      </c>
      <c r="N261" s="87">
        <v>84708.309999999939</v>
      </c>
      <c r="O261" s="168">
        <v>87636.14</v>
      </c>
      <c r="P261" s="88">
        <v>1215.5605100000002</v>
      </c>
      <c r="Q261" s="168">
        <v>1268.81467</v>
      </c>
      <c r="X261" s="154"/>
      <c r="Y261" s="154"/>
      <c r="Z261" s="154"/>
      <c r="AA261" s="154"/>
      <c r="AB261" s="154"/>
    </row>
    <row r="262" spans="1:28" outlineLevel="2" x14ac:dyDescent="0.3">
      <c r="A262" s="84" t="s">
        <v>231</v>
      </c>
      <c r="B262" s="85" t="s">
        <v>25</v>
      </c>
      <c r="C262" s="85" t="s">
        <v>133</v>
      </c>
      <c r="D262" s="59" t="s">
        <v>174</v>
      </c>
      <c r="E262" s="59" t="s">
        <v>174</v>
      </c>
      <c r="F262" s="59" t="s">
        <v>208</v>
      </c>
      <c r="G262" s="59" t="s">
        <v>211</v>
      </c>
      <c r="H262" s="86">
        <v>427</v>
      </c>
      <c r="I262" s="175">
        <v>427</v>
      </c>
      <c r="J262" s="86">
        <v>491</v>
      </c>
      <c r="K262" s="175">
        <v>489</v>
      </c>
      <c r="L262" s="87">
        <v>76.570000000000036</v>
      </c>
      <c r="M262" s="168">
        <v>78.459999999999994</v>
      </c>
      <c r="N262" s="87">
        <v>36308.750000000007</v>
      </c>
      <c r="O262" s="168">
        <v>37272.69</v>
      </c>
      <c r="P262" s="88">
        <v>507.74914000000012</v>
      </c>
      <c r="Q262" s="168">
        <v>523.72725000000003</v>
      </c>
      <c r="X262" s="154"/>
      <c r="Y262" s="154"/>
      <c r="Z262" s="154"/>
      <c r="AA262" s="154"/>
      <c r="AB262" s="154"/>
    </row>
    <row r="263" spans="1:28" outlineLevel="2" x14ac:dyDescent="0.3">
      <c r="A263" s="84" t="s">
        <v>231</v>
      </c>
      <c r="B263" s="85" t="s">
        <v>33</v>
      </c>
      <c r="C263" s="85" t="s">
        <v>133</v>
      </c>
      <c r="D263" s="59" t="s">
        <v>165</v>
      </c>
      <c r="E263" s="59" t="s">
        <v>201</v>
      </c>
      <c r="F263" s="59" t="s">
        <v>208</v>
      </c>
      <c r="G263" s="59" t="s">
        <v>211</v>
      </c>
      <c r="H263" s="86">
        <v>384</v>
      </c>
      <c r="I263" s="175">
        <v>373</v>
      </c>
      <c r="J263" s="86">
        <v>429</v>
      </c>
      <c r="K263" s="175">
        <v>418</v>
      </c>
      <c r="L263" s="87">
        <v>66.320000000000007</v>
      </c>
      <c r="M263" s="168">
        <v>65.25</v>
      </c>
      <c r="N263" s="87">
        <v>31667.24</v>
      </c>
      <c r="O263" s="168">
        <v>31102.26</v>
      </c>
      <c r="P263" s="88">
        <v>422.60536000000002</v>
      </c>
      <c r="Q263" s="168">
        <v>417.12151</v>
      </c>
      <c r="X263" s="154"/>
      <c r="Y263" s="154"/>
      <c r="Z263" s="154"/>
      <c r="AA263" s="154"/>
      <c r="AB263" s="154"/>
    </row>
    <row r="264" spans="1:28" outlineLevel="2" x14ac:dyDescent="0.3">
      <c r="A264" s="84" t="s">
        <v>231</v>
      </c>
      <c r="B264" s="85" t="s">
        <v>29</v>
      </c>
      <c r="C264" s="85" t="s">
        <v>133</v>
      </c>
      <c r="D264" s="59" t="s">
        <v>155</v>
      </c>
      <c r="E264" s="59" t="s">
        <v>195</v>
      </c>
      <c r="F264" s="59" t="s">
        <v>208</v>
      </c>
      <c r="G264" s="59" t="s">
        <v>211</v>
      </c>
      <c r="H264" s="86">
        <v>446</v>
      </c>
      <c r="I264" s="175">
        <v>443</v>
      </c>
      <c r="J264" s="86">
        <v>495</v>
      </c>
      <c r="K264" s="175">
        <v>497</v>
      </c>
      <c r="L264" s="87">
        <v>69.450000000000031</v>
      </c>
      <c r="M264" s="168">
        <v>68.739999999999995</v>
      </c>
      <c r="N264" s="87">
        <v>32973.959999999992</v>
      </c>
      <c r="O264" s="168">
        <v>32292.5</v>
      </c>
      <c r="P264" s="88">
        <v>454.85417999999993</v>
      </c>
      <c r="Q264" s="168">
        <v>447.03381000000002</v>
      </c>
      <c r="X264" s="154"/>
      <c r="Y264" s="154"/>
      <c r="Z264" s="154"/>
      <c r="AA264" s="154"/>
      <c r="AB264" s="154"/>
    </row>
    <row r="265" spans="1:28" outlineLevel="2" x14ac:dyDescent="0.3">
      <c r="A265" s="84" t="s">
        <v>231</v>
      </c>
      <c r="B265" s="85" t="s">
        <v>30</v>
      </c>
      <c r="C265" s="85" t="s">
        <v>133</v>
      </c>
      <c r="D265" s="59" t="s">
        <v>160</v>
      </c>
      <c r="E265" s="59" t="s">
        <v>198</v>
      </c>
      <c r="F265" s="59" t="s">
        <v>208</v>
      </c>
      <c r="G265" s="59" t="s">
        <v>211</v>
      </c>
      <c r="H265" s="86">
        <v>893</v>
      </c>
      <c r="I265" s="175">
        <v>884</v>
      </c>
      <c r="J265" s="86">
        <v>1017</v>
      </c>
      <c r="K265" s="175">
        <v>999</v>
      </c>
      <c r="L265" s="87">
        <v>140.83000000000015</v>
      </c>
      <c r="M265" s="168">
        <v>139.03</v>
      </c>
      <c r="N265" s="87">
        <v>65516.109999999993</v>
      </c>
      <c r="O265" s="168">
        <v>64802.49</v>
      </c>
      <c r="P265" s="88">
        <v>886.71142000000009</v>
      </c>
      <c r="Q265" s="168">
        <v>876.11621000000002</v>
      </c>
      <c r="X265" s="154"/>
      <c r="Y265" s="154"/>
      <c r="Z265" s="154"/>
      <c r="AA265" s="154"/>
      <c r="AB265" s="154"/>
    </row>
    <row r="266" spans="1:28" outlineLevel="2" x14ac:dyDescent="0.3">
      <c r="A266" s="84" t="s">
        <v>231</v>
      </c>
      <c r="B266" s="85" t="s">
        <v>41</v>
      </c>
      <c r="C266" s="85" t="s">
        <v>133</v>
      </c>
      <c r="D266" s="59" t="s">
        <v>170</v>
      </c>
      <c r="E266" s="59" t="s">
        <v>204</v>
      </c>
      <c r="F266" s="59" t="s">
        <v>208</v>
      </c>
      <c r="G266" s="59" t="s">
        <v>211</v>
      </c>
      <c r="H266" s="86">
        <v>112</v>
      </c>
      <c r="I266" s="175">
        <v>107</v>
      </c>
      <c r="J266" s="86">
        <v>118</v>
      </c>
      <c r="K266" s="175">
        <v>114</v>
      </c>
      <c r="L266" s="87">
        <v>22.500000000000007</v>
      </c>
      <c r="M266" s="168">
        <v>20.99</v>
      </c>
      <c r="N266" s="87">
        <v>10633.91</v>
      </c>
      <c r="O266" s="168">
        <v>9906.9599999999991</v>
      </c>
      <c r="P266" s="88">
        <v>155.73494000000002</v>
      </c>
      <c r="Q266" s="168">
        <v>146.17920000000001</v>
      </c>
      <c r="X266" s="154"/>
      <c r="Y266" s="154"/>
      <c r="Z266" s="154"/>
      <c r="AA266" s="154"/>
      <c r="AB266" s="154"/>
    </row>
    <row r="267" spans="1:28" outlineLevel="2" x14ac:dyDescent="0.3">
      <c r="A267" s="84" t="s">
        <v>231</v>
      </c>
      <c r="B267" s="85" t="s">
        <v>28</v>
      </c>
      <c r="C267" s="85" t="s">
        <v>133</v>
      </c>
      <c r="D267" s="59" t="s">
        <v>172</v>
      </c>
      <c r="E267" s="59" t="s">
        <v>172</v>
      </c>
      <c r="F267" s="59" t="s">
        <v>208</v>
      </c>
      <c r="G267" s="59" t="s">
        <v>211</v>
      </c>
      <c r="H267" s="86">
        <v>182</v>
      </c>
      <c r="I267" s="175">
        <v>187</v>
      </c>
      <c r="J267" s="86">
        <v>202</v>
      </c>
      <c r="K267" s="175">
        <v>210</v>
      </c>
      <c r="L267" s="87">
        <v>29.790000000000006</v>
      </c>
      <c r="M267" s="168">
        <v>31.39</v>
      </c>
      <c r="N267" s="87">
        <v>14402.570000000002</v>
      </c>
      <c r="O267" s="168">
        <v>15122.75</v>
      </c>
      <c r="P267" s="88">
        <v>197.71802000000002</v>
      </c>
      <c r="Q267" s="168">
        <v>207.9076</v>
      </c>
      <c r="X267" s="154"/>
      <c r="Y267" s="154"/>
      <c r="Z267" s="154"/>
      <c r="AA267" s="154"/>
      <c r="AB267" s="154"/>
    </row>
    <row r="268" spans="1:28" outlineLevel="2" x14ac:dyDescent="0.3">
      <c r="A268" s="84" t="s">
        <v>231</v>
      </c>
      <c r="B268" s="85" t="s">
        <v>42</v>
      </c>
      <c r="C268" s="85" t="s">
        <v>133</v>
      </c>
      <c r="D268" s="59" t="s">
        <v>173</v>
      </c>
      <c r="E268" s="59" t="s">
        <v>173</v>
      </c>
      <c r="F268" s="59" t="s">
        <v>208</v>
      </c>
      <c r="G268" s="59" t="s">
        <v>211</v>
      </c>
      <c r="H268" s="86">
        <v>49</v>
      </c>
      <c r="I268" s="175">
        <v>48</v>
      </c>
      <c r="J268" s="86">
        <v>53</v>
      </c>
      <c r="K268" s="175">
        <v>52</v>
      </c>
      <c r="L268" s="87">
        <v>12.719999999999999</v>
      </c>
      <c r="M268" s="168">
        <v>11.66</v>
      </c>
      <c r="N268" s="87">
        <v>5970.2</v>
      </c>
      <c r="O268" s="168">
        <v>5516.81</v>
      </c>
      <c r="P268" s="88">
        <v>84.640019999999993</v>
      </c>
      <c r="Q268" s="168">
        <v>77.438630000000003</v>
      </c>
      <c r="X268" s="154"/>
      <c r="Y268" s="154"/>
      <c r="Z268" s="154"/>
      <c r="AA268" s="154"/>
      <c r="AB268" s="154"/>
    </row>
    <row r="269" spans="1:28" outlineLevel="2" x14ac:dyDescent="0.3">
      <c r="A269" s="84" t="s">
        <v>231</v>
      </c>
      <c r="B269" s="85" t="s">
        <v>40</v>
      </c>
      <c r="C269" s="85" t="s">
        <v>133</v>
      </c>
      <c r="D269" s="59" t="s">
        <v>169</v>
      </c>
      <c r="E269" s="59" t="s">
        <v>203</v>
      </c>
      <c r="F269" s="59" t="s">
        <v>208</v>
      </c>
      <c r="G269" s="59" t="s">
        <v>211</v>
      </c>
      <c r="H269" s="86">
        <v>38</v>
      </c>
      <c r="I269" s="175">
        <v>34</v>
      </c>
      <c r="J269" s="86">
        <v>41</v>
      </c>
      <c r="K269" s="175">
        <v>36</v>
      </c>
      <c r="L269" s="87">
        <v>7.5700000000000012</v>
      </c>
      <c r="M269" s="168">
        <v>7.73</v>
      </c>
      <c r="N269" s="87">
        <v>3603.12</v>
      </c>
      <c r="O269" s="168">
        <v>3793.13</v>
      </c>
      <c r="P269" s="88">
        <v>47.695679999999989</v>
      </c>
      <c r="Q269" s="168">
        <v>50.461460000000002</v>
      </c>
      <c r="X269" s="154"/>
      <c r="Y269" s="154"/>
      <c r="Z269" s="154"/>
      <c r="AA269" s="154"/>
      <c r="AB269" s="154"/>
    </row>
    <row r="270" spans="1:28" outlineLevel="2" x14ac:dyDescent="0.3">
      <c r="A270" s="84" t="s">
        <v>231</v>
      </c>
      <c r="B270" s="85" t="s">
        <v>39</v>
      </c>
      <c r="C270" s="85" t="s">
        <v>133</v>
      </c>
      <c r="D270" s="59" t="s">
        <v>158</v>
      </c>
      <c r="E270" s="59" t="s">
        <v>197</v>
      </c>
      <c r="F270" s="59" t="s">
        <v>208</v>
      </c>
      <c r="G270" s="59" t="s">
        <v>211</v>
      </c>
      <c r="H270" s="86">
        <v>186</v>
      </c>
      <c r="I270" s="175">
        <v>189</v>
      </c>
      <c r="J270" s="86">
        <v>206</v>
      </c>
      <c r="K270" s="175">
        <v>209</v>
      </c>
      <c r="L270" s="87">
        <v>26.410000000000014</v>
      </c>
      <c r="M270" s="168">
        <v>28.84</v>
      </c>
      <c r="N270" s="87">
        <v>12457.469999999998</v>
      </c>
      <c r="O270" s="168">
        <v>13519.99</v>
      </c>
      <c r="P270" s="88">
        <v>179.52422000000004</v>
      </c>
      <c r="Q270" s="168">
        <v>196.34019000000001</v>
      </c>
      <c r="X270" s="154"/>
      <c r="Y270" s="154"/>
      <c r="Z270" s="154"/>
      <c r="AA270" s="154"/>
      <c r="AB270" s="154"/>
    </row>
    <row r="271" spans="1:28" outlineLevel="2" x14ac:dyDescent="0.3">
      <c r="A271" s="84" t="s">
        <v>231</v>
      </c>
      <c r="B271" s="85" t="s">
        <v>36</v>
      </c>
      <c r="C271" s="85" t="s">
        <v>133</v>
      </c>
      <c r="D271" s="59" t="s">
        <v>159</v>
      </c>
      <c r="E271" s="59" t="s">
        <v>159</v>
      </c>
      <c r="F271" s="59" t="s">
        <v>208</v>
      </c>
      <c r="G271" s="59" t="s">
        <v>211</v>
      </c>
      <c r="H271" s="86">
        <v>178</v>
      </c>
      <c r="I271" s="175">
        <v>176</v>
      </c>
      <c r="J271" s="86">
        <v>196</v>
      </c>
      <c r="K271" s="175">
        <v>194</v>
      </c>
      <c r="L271" s="87">
        <v>30.189999999999991</v>
      </c>
      <c r="M271" s="168">
        <v>30.31</v>
      </c>
      <c r="N271" s="87">
        <v>14398.66</v>
      </c>
      <c r="O271" s="168">
        <v>14470.91</v>
      </c>
      <c r="P271" s="88">
        <v>203.67777999999998</v>
      </c>
      <c r="Q271" s="168">
        <v>202.98295999999999</v>
      </c>
      <c r="X271" s="154"/>
      <c r="Y271" s="154"/>
      <c r="Z271" s="154"/>
      <c r="AA271" s="154"/>
      <c r="AB271" s="154"/>
    </row>
    <row r="272" spans="1:28" outlineLevel="1" x14ac:dyDescent="0.3">
      <c r="A272" s="112" t="s">
        <v>265</v>
      </c>
      <c r="B272" s="98"/>
      <c r="C272" s="98"/>
      <c r="D272" s="78"/>
      <c r="E272" s="78"/>
      <c r="F272" s="78"/>
      <c r="G272" s="78"/>
      <c r="H272" s="99">
        <f>SUBTOTAL(9,H228:H271)</f>
        <v>129666</v>
      </c>
      <c r="I272" s="176">
        <f>SUM(I228:I271)</f>
        <v>129666</v>
      </c>
      <c r="J272" s="99">
        <f>SUBTOTAL(9,J228:J271)</f>
        <v>152716</v>
      </c>
      <c r="K272" s="176">
        <f>SUM(K228:K271)</f>
        <v>152716</v>
      </c>
      <c r="L272" s="100">
        <f>SUBTOTAL(9,L228:L271)</f>
        <v>22338.629999999986</v>
      </c>
      <c r="M272" s="171">
        <f>SUM(M228:M271)</f>
        <v>22338.63</v>
      </c>
      <c r="N272" s="100">
        <f>SUBTOTAL(9,N228:N271)</f>
        <v>10614920.180000003</v>
      </c>
      <c r="O272" s="171">
        <f>SUM(O228:O271)</f>
        <v>10614920.180000003</v>
      </c>
      <c r="P272" s="162">
        <f>SUBTOTAL(9,P228:P271)</f>
        <v>150861.61919999996</v>
      </c>
      <c r="Q272" s="167">
        <f>SUM(Q228:Q271)</f>
        <v>150861.61824999991</v>
      </c>
      <c r="W272" s="155"/>
      <c r="X272" s="156"/>
      <c r="Y272" s="156"/>
      <c r="Z272" s="156"/>
      <c r="AA272" s="156"/>
      <c r="AB272" s="156"/>
    </row>
    <row r="273" spans="1:28" outlineLevel="2" x14ac:dyDescent="0.3">
      <c r="A273" s="89" t="s">
        <v>232</v>
      </c>
      <c r="B273" s="110" t="s">
        <v>78</v>
      </c>
      <c r="C273" s="110" t="s">
        <v>78</v>
      </c>
      <c r="D273" s="49" t="s">
        <v>226</v>
      </c>
      <c r="E273" s="49" t="s">
        <v>225</v>
      </c>
      <c r="F273" s="49" t="s">
        <v>226</v>
      </c>
      <c r="G273" s="49" t="s">
        <v>225</v>
      </c>
      <c r="H273" s="90">
        <v>394</v>
      </c>
      <c r="I273" s="175">
        <v>484</v>
      </c>
      <c r="J273" s="90">
        <v>455</v>
      </c>
      <c r="K273" s="175">
        <v>566</v>
      </c>
      <c r="L273" s="91">
        <v>76.860000000000014</v>
      </c>
      <c r="M273" s="168">
        <v>97.88</v>
      </c>
      <c r="N273" s="91">
        <v>37139.460000000021</v>
      </c>
      <c r="O273" s="168">
        <v>47076.61</v>
      </c>
      <c r="P273" s="92">
        <v>555.26833000000011</v>
      </c>
      <c r="Q273" s="168">
        <v>703.57</v>
      </c>
      <c r="X273" s="154"/>
      <c r="Y273" s="154"/>
      <c r="Z273" s="154"/>
      <c r="AA273" s="154"/>
      <c r="AB273" s="154"/>
    </row>
    <row r="274" spans="1:28" outlineLevel="2" x14ac:dyDescent="0.3">
      <c r="A274" s="89" t="s">
        <v>232</v>
      </c>
      <c r="B274" s="110" t="s">
        <v>22</v>
      </c>
      <c r="C274" s="110" t="s">
        <v>133</v>
      </c>
      <c r="D274" s="49" t="s">
        <v>140</v>
      </c>
      <c r="E274" s="49" t="s">
        <v>182</v>
      </c>
      <c r="F274" s="49" t="s">
        <v>208</v>
      </c>
      <c r="G274" s="49" t="s">
        <v>211</v>
      </c>
      <c r="H274" s="90">
        <v>1090</v>
      </c>
      <c r="I274" s="175">
        <v>1088</v>
      </c>
      <c r="J274" s="90">
        <v>1218</v>
      </c>
      <c r="K274" s="175">
        <v>1218</v>
      </c>
      <c r="L274" s="91">
        <v>222.21000000000024</v>
      </c>
      <c r="M274" s="168">
        <v>220.9</v>
      </c>
      <c r="N274" s="91">
        <v>107389.56999999999</v>
      </c>
      <c r="O274" s="168">
        <v>106865.42</v>
      </c>
      <c r="P274" s="92">
        <v>1635.0993600000008</v>
      </c>
      <c r="Q274" s="168">
        <v>1627.6107500000001</v>
      </c>
      <c r="X274" s="154"/>
      <c r="Y274" s="154"/>
      <c r="Z274" s="154"/>
      <c r="AA274" s="154"/>
      <c r="AB274" s="154"/>
    </row>
    <row r="275" spans="1:28" outlineLevel="2" x14ac:dyDescent="0.3">
      <c r="A275" s="89" t="s">
        <v>232</v>
      </c>
      <c r="B275" s="110" t="s">
        <v>11</v>
      </c>
      <c r="C275" s="110" t="s">
        <v>131</v>
      </c>
      <c r="D275" s="49" t="s">
        <v>136</v>
      </c>
      <c r="E275" s="49" t="s">
        <v>136</v>
      </c>
      <c r="F275" s="49" t="s">
        <v>206</v>
      </c>
      <c r="G275" s="49" t="s">
        <v>209</v>
      </c>
      <c r="H275" s="90">
        <v>8327</v>
      </c>
      <c r="I275" s="175">
        <v>8344</v>
      </c>
      <c r="J275" s="90">
        <v>9800</v>
      </c>
      <c r="K275" s="175">
        <v>9820</v>
      </c>
      <c r="L275" s="91">
        <v>1442.5299999999979</v>
      </c>
      <c r="M275" s="168">
        <v>1441.46</v>
      </c>
      <c r="N275" s="91">
        <v>686145.26999999979</v>
      </c>
      <c r="O275" s="168">
        <v>686081.78</v>
      </c>
      <c r="P275" s="92">
        <v>9558.28982</v>
      </c>
      <c r="Q275" s="168">
        <v>9555.8284600000006</v>
      </c>
      <c r="X275" s="154"/>
      <c r="Y275" s="154"/>
      <c r="Z275" s="154"/>
      <c r="AA275" s="154"/>
      <c r="AB275" s="154"/>
    </row>
    <row r="276" spans="1:28" outlineLevel="2" x14ac:dyDescent="0.3">
      <c r="A276" s="89" t="s">
        <v>232</v>
      </c>
      <c r="B276" s="110" t="s">
        <v>5</v>
      </c>
      <c r="C276" s="110" t="s">
        <v>131</v>
      </c>
      <c r="D276" s="49" t="s">
        <v>146</v>
      </c>
      <c r="E276" s="49" t="s">
        <v>188</v>
      </c>
      <c r="F276" s="49" t="s">
        <v>206</v>
      </c>
      <c r="G276" s="49" t="s">
        <v>209</v>
      </c>
      <c r="H276" s="90">
        <v>2927</v>
      </c>
      <c r="I276" s="175">
        <v>2928</v>
      </c>
      <c r="J276" s="90">
        <v>3522</v>
      </c>
      <c r="K276" s="175">
        <v>3524</v>
      </c>
      <c r="L276" s="91">
        <v>461.25999999999976</v>
      </c>
      <c r="M276" s="168">
        <v>462.04</v>
      </c>
      <c r="N276" s="91">
        <v>215803.05999999991</v>
      </c>
      <c r="O276" s="168">
        <v>216067.03</v>
      </c>
      <c r="P276" s="92">
        <v>3031.9759099999978</v>
      </c>
      <c r="Q276" s="168">
        <v>3034.3319999999999</v>
      </c>
      <c r="X276" s="154"/>
      <c r="Y276" s="154"/>
      <c r="Z276" s="154"/>
      <c r="AA276" s="154"/>
      <c r="AB276" s="154"/>
    </row>
    <row r="277" spans="1:28" outlineLevel="2" x14ac:dyDescent="0.3">
      <c r="A277" s="89" t="s">
        <v>232</v>
      </c>
      <c r="B277" s="110" t="s">
        <v>3</v>
      </c>
      <c r="C277" s="110" t="s">
        <v>131</v>
      </c>
      <c r="D277" s="49" t="s">
        <v>167</v>
      </c>
      <c r="E277" s="49" t="s">
        <v>167</v>
      </c>
      <c r="F277" s="49" t="s">
        <v>206</v>
      </c>
      <c r="G277" s="49" t="s">
        <v>209</v>
      </c>
      <c r="H277" s="90">
        <v>3719</v>
      </c>
      <c r="I277" s="175">
        <v>3699</v>
      </c>
      <c r="J277" s="90">
        <v>4288</v>
      </c>
      <c r="K277" s="175">
        <v>4260</v>
      </c>
      <c r="L277" s="91">
        <v>667.7600000000001</v>
      </c>
      <c r="M277" s="168">
        <v>664.73</v>
      </c>
      <c r="N277" s="91">
        <v>316238.9499999999</v>
      </c>
      <c r="O277" s="168">
        <v>314454.99</v>
      </c>
      <c r="P277" s="92">
        <v>4309.5209600000007</v>
      </c>
      <c r="Q277" s="168">
        <v>4285.3773000000001</v>
      </c>
      <c r="X277" s="154"/>
      <c r="Y277" s="154"/>
      <c r="Z277" s="154"/>
      <c r="AA277" s="154"/>
      <c r="AB277" s="154"/>
    </row>
    <row r="278" spans="1:28" outlineLevel="2" x14ac:dyDescent="0.3">
      <c r="A278" s="89" t="s">
        <v>232</v>
      </c>
      <c r="B278" s="110" t="s">
        <v>23</v>
      </c>
      <c r="C278" s="110" t="s">
        <v>131</v>
      </c>
      <c r="D278" s="49" t="s">
        <v>144</v>
      </c>
      <c r="E278" s="49" t="s">
        <v>186</v>
      </c>
      <c r="F278" s="49" t="s">
        <v>206</v>
      </c>
      <c r="G278" s="49" t="s">
        <v>209</v>
      </c>
      <c r="H278" s="90">
        <v>5410</v>
      </c>
      <c r="I278" s="175">
        <v>5442</v>
      </c>
      <c r="J278" s="90">
        <v>6613</v>
      </c>
      <c r="K278" s="175">
        <v>6661</v>
      </c>
      <c r="L278" s="91">
        <v>857.88000000000011</v>
      </c>
      <c r="M278" s="168">
        <v>863.44</v>
      </c>
      <c r="N278" s="91">
        <v>403289.46999999986</v>
      </c>
      <c r="O278" s="168">
        <v>405870.57</v>
      </c>
      <c r="P278" s="92">
        <v>5609.2377899999965</v>
      </c>
      <c r="Q278" s="168">
        <v>5647.7850900000003</v>
      </c>
      <c r="X278" s="154"/>
      <c r="Y278" s="154"/>
      <c r="Z278" s="154"/>
      <c r="AA278" s="154"/>
      <c r="AB278" s="154"/>
    </row>
    <row r="279" spans="1:28" outlineLevel="2" x14ac:dyDescent="0.3">
      <c r="A279" s="89" t="s">
        <v>232</v>
      </c>
      <c r="B279" s="110" t="s">
        <v>16</v>
      </c>
      <c r="C279" s="110" t="s">
        <v>131</v>
      </c>
      <c r="D279" s="49" t="s">
        <v>145</v>
      </c>
      <c r="E279" s="49" t="s">
        <v>187</v>
      </c>
      <c r="F279" s="49" t="s">
        <v>206</v>
      </c>
      <c r="G279" s="49" t="s">
        <v>209</v>
      </c>
      <c r="H279" s="90">
        <v>4436</v>
      </c>
      <c r="I279" s="175">
        <v>4433</v>
      </c>
      <c r="J279" s="90">
        <v>5393</v>
      </c>
      <c r="K279" s="175">
        <v>5400</v>
      </c>
      <c r="L279" s="91">
        <v>905.99999999999966</v>
      </c>
      <c r="M279" s="168">
        <v>912.96</v>
      </c>
      <c r="N279" s="91">
        <v>425145.52999999991</v>
      </c>
      <c r="O279" s="168">
        <v>428620.4</v>
      </c>
      <c r="P279" s="92">
        <v>5998.9349900000025</v>
      </c>
      <c r="Q279" s="168">
        <v>6038.4513900000002</v>
      </c>
      <c r="X279" s="154"/>
      <c r="Y279" s="154"/>
      <c r="Z279" s="154"/>
      <c r="AA279" s="154"/>
      <c r="AB279" s="154"/>
    </row>
    <row r="280" spans="1:28" outlineLevel="2" x14ac:dyDescent="0.3">
      <c r="A280" s="89" t="s">
        <v>232</v>
      </c>
      <c r="B280" s="110" t="s">
        <v>8</v>
      </c>
      <c r="C280" s="110" t="s">
        <v>131</v>
      </c>
      <c r="D280" s="49" t="s">
        <v>147</v>
      </c>
      <c r="E280" s="49" t="s">
        <v>147</v>
      </c>
      <c r="F280" s="49" t="s">
        <v>206</v>
      </c>
      <c r="G280" s="49" t="s">
        <v>209</v>
      </c>
      <c r="H280" s="90">
        <v>1746</v>
      </c>
      <c r="I280" s="175">
        <v>1761</v>
      </c>
      <c r="J280" s="90">
        <v>2099</v>
      </c>
      <c r="K280" s="175">
        <v>2121</v>
      </c>
      <c r="L280" s="91">
        <v>285.85000000000008</v>
      </c>
      <c r="M280" s="168">
        <v>286.01</v>
      </c>
      <c r="N280" s="91">
        <v>133668.11000000002</v>
      </c>
      <c r="O280" s="168">
        <v>133916.94</v>
      </c>
      <c r="P280" s="92">
        <v>1862.7831399999998</v>
      </c>
      <c r="Q280" s="168">
        <v>1866.4379899999999</v>
      </c>
      <c r="X280" s="154"/>
      <c r="Y280" s="154"/>
      <c r="Z280" s="154"/>
      <c r="AA280" s="154"/>
      <c r="AB280" s="154"/>
    </row>
    <row r="281" spans="1:28" outlineLevel="2" x14ac:dyDescent="0.3">
      <c r="A281" s="89" t="s">
        <v>232</v>
      </c>
      <c r="B281" s="110" t="s">
        <v>32</v>
      </c>
      <c r="C281" s="110" t="s">
        <v>133</v>
      </c>
      <c r="D281" s="49" t="s">
        <v>175</v>
      </c>
      <c r="E281" s="49" t="s">
        <v>205</v>
      </c>
      <c r="F281" s="49" t="s">
        <v>208</v>
      </c>
      <c r="G281" s="49" t="s">
        <v>211</v>
      </c>
      <c r="H281" s="90">
        <v>884</v>
      </c>
      <c r="I281" s="175">
        <v>889</v>
      </c>
      <c r="J281" s="90">
        <v>1034</v>
      </c>
      <c r="K281" s="175">
        <v>1044</v>
      </c>
      <c r="L281" s="91">
        <v>155.57000000000002</v>
      </c>
      <c r="M281" s="168">
        <v>155.97999999999999</v>
      </c>
      <c r="N281" s="91">
        <v>74911.690000000031</v>
      </c>
      <c r="O281" s="168">
        <v>74956.98</v>
      </c>
      <c r="P281" s="92">
        <v>1042.04378</v>
      </c>
      <c r="Q281" s="168">
        <v>1040.3265799999999</v>
      </c>
      <c r="X281" s="154"/>
      <c r="Y281" s="154"/>
      <c r="Z281" s="154"/>
      <c r="AA281" s="154"/>
      <c r="AB281" s="154"/>
    </row>
    <row r="282" spans="1:28" outlineLevel="2" x14ac:dyDescent="0.3">
      <c r="A282" s="89" t="s">
        <v>232</v>
      </c>
      <c r="B282" s="110" t="s">
        <v>6</v>
      </c>
      <c r="C282" s="110" t="s">
        <v>131</v>
      </c>
      <c r="D282" s="49" t="s">
        <v>141</v>
      </c>
      <c r="E282" s="49" t="s">
        <v>183</v>
      </c>
      <c r="F282" s="49" t="s">
        <v>206</v>
      </c>
      <c r="G282" s="49" t="s">
        <v>209</v>
      </c>
      <c r="H282" s="90">
        <v>6782</v>
      </c>
      <c r="I282" s="175">
        <v>6782</v>
      </c>
      <c r="J282" s="90">
        <v>8237</v>
      </c>
      <c r="K282" s="175">
        <v>8239</v>
      </c>
      <c r="L282" s="91">
        <v>1307.0099999999975</v>
      </c>
      <c r="M282" s="168">
        <v>1303.8499999999999</v>
      </c>
      <c r="N282" s="91">
        <v>615637.72999999963</v>
      </c>
      <c r="O282" s="168">
        <v>613713.51</v>
      </c>
      <c r="P282" s="92">
        <v>8981.0937799999901</v>
      </c>
      <c r="Q282" s="168">
        <v>8960.0465000000004</v>
      </c>
      <c r="X282" s="154"/>
      <c r="Y282" s="154"/>
      <c r="Z282" s="154"/>
      <c r="AA282" s="154"/>
      <c r="AB282" s="154"/>
    </row>
    <row r="283" spans="1:28" outlineLevel="2" x14ac:dyDescent="0.3">
      <c r="A283" s="89" t="s">
        <v>232</v>
      </c>
      <c r="B283" s="110" t="s">
        <v>9</v>
      </c>
      <c r="C283" s="110" t="s">
        <v>131</v>
      </c>
      <c r="D283" s="49" t="s">
        <v>149</v>
      </c>
      <c r="E283" s="49" t="s">
        <v>190</v>
      </c>
      <c r="F283" s="49" t="s">
        <v>206</v>
      </c>
      <c r="G283" s="49" t="s">
        <v>209</v>
      </c>
      <c r="H283" s="90">
        <v>4999</v>
      </c>
      <c r="I283" s="175">
        <v>5041</v>
      </c>
      <c r="J283" s="90">
        <v>5997</v>
      </c>
      <c r="K283" s="175">
        <v>6030</v>
      </c>
      <c r="L283" s="91">
        <v>783.88999999999885</v>
      </c>
      <c r="M283" s="168">
        <v>782.98</v>
      </c>
      <c r="N283" s="91">
        <v>368527.54000000004</v>
      </c>
      <c r="O283" s="168">
        <v>368312.39</v>
      </c>
      <c r="P283" s="92">
        <v>5104.3936000000049</v>
      </c>
      <c r="Q283" s="168">
        <v>5096.5454600000003</v>
      </c>
      <c r="X283" s="154"/>
      <c r="Y283" s="154"/>
      <c r="Z283" s="154"/>
      <c r="AA283" s="154"/>
      <c r="AB283" s="154"/>
    </row>
    <row r="284" spans="1:28" outlineLevel="2" x14ac:dyDescent="0.3">
      <c r="A284" s="89" t="s">
        <v>232</v>
      </c>
      <c r="B284" s="110" t="s">
        <v>2</v>
      </c>
      <c r="C284" s="110" t="s">
        <v>131</v>
      </c>
      <c r="D284" s="49" t="s">
        <v>139</v>
      </c>
      <c r="E284" s="49" t="s">
        <v>181</v>
      </c>
      <c r="F284" s="49" t="s">
        <v>206</v>
      </c>
      <c r="G284" s="49" t="s">
        <v>209</v>
      </c>
      <c r="H284" s="90">
        <v>6806</v>
      </c>
      <c r="I284" s="175">
        <v>6759</v>
      </c>
      <c r="J284" s="90">
        <v>7929</v>
      </c>
      <c r="K284" s="175">
        <v>7864</v>
      </c>
      <c r="L284" s="91">
        <v>1205.0399999999975</v>
      </c>
      <c r="M284" s="168">
        <v>1203.42</v>
      </c>
      <c r="N284" s="91">
        <v>571051.79</v>
      </c>
      <c r="O284" s="168">
        <v>570086.52</v>
      </c>
      <c r="P284" s="92">
        <v>7942.368659999991</v>
      </c>
      <c r="Q284" s="168">
        <v>7929.1431899999998</v>
      </c>
      <c r="X284" s="154"/>
      <c r="Y284" s="154"/>
      <c r="Z284" s="154"/>
      <c r="AA284" s="154"/>
      <c r="AB284" s="154"/>
    </row>
    <row r="285" spans="1:28" outlineLevel="2" x14ac:dyDescent="0.3">
      <c r="A285" s="89" t="s">
        <v>232</v>
      </c>
      <c r="B285" s="110" t="s">
        <v>0</v>
      </c>
      <c r="C285" s="110" t="s">
        <v>131</v>
      </c>
      <c r="D285" s="49" t="s">
        <v>168</v>
      </c>
      <c r="E285" s="49" t="s">
        <v>202</v>
      </c>
      <c r="F285" s="49" t="s">
        <v>206</v>
      </c>
      <c r="G285" s="49" t="s">
        <v>209</v>
      </c>
      <c r="H285" s="90">
        <v>3281</v>
      </c>
      <c r="I285" s="175">
        <v>3273</v>
      </c>
      <c r="J285" s="90">
        <v>3878</v>
      </c>
      <c r="K285" s="175">
        <v>3864</v>
      </c>
      <c r="L285" s="91">
        <v>615.68999999999915</v>
      </c>
      <c r="M285" s="168">
        <v>613.6</v>
      </c>
      <c r="N285" s="91">
        <v>293234.15999999997</v>
      </c>
      <c r="O285" s="168">
        <v>292500.55</v>
      </c>
      <c r="P285" s="92">
        <v>4004.426289999999</v>
      </c>
      <c r="Q285" s="168">
        <v>3988.6432199999999</v>
      </c>
      <c r="X285" s="154"/>
      <c r="Y285" s="154"/>
      <c r="Z285" s="154"/>
      <c r="AA285" s="154"/>
      <c r="AB285" s="154"/>
    </row>
    <row r="286" spans="1:28" outlineLevel="2" x14ac:dyDescent="0.3">
      <c r="A286" s="89" t="s">
        <v>232</v>
      </c>
      <c r="B286" s="110" t="s">
        <v>13</v>
      </c>
      <c r="C286" s="110" t="s">
        <v>131</v>
      </c>
      <c r="D286" s="49" t="s">
        <v>134</v>
      </c>
      <c r="E286" s="49" t="s">
        <v>177</v>
      </c>
      <c r="F286" s="49" t="s">
        <v>206</v>
      </c>
      <c r="G286" s="49" t="s">
        <v>209</v>
      </c>
      <c r="H286" s="90">
        <v>14569</v>
      </c>
      <c r="I286" s="175">
        <v>14576</v>
      </c>
      <c r="J286" s="90">
        <v>17431</v>
      </c>
      <c r="K286" s="175">
        <v>17440</v>
      </c>
      <c r="L286" s="91">
        <v>2566.5399999999963</v>
      </c>
      <c r="M286" s="168">
        <v>2557.9499999999998</v>
      </c>
      <c r="N286" s="91">
        <v>1236734.56</v>
      </c>
      <c r="O286" s="168">
        <v>1232295.32</v>
      </c>
      <c r="P286" s="92">
        <v>17576.818730000006</v>
      </c>
      <c r="Q286" s="168">
        <v>17519.476269999999</v>
      </c>
      <c r="X286" s="154"/>
      <c r="Y286" s="154"/>
      <c r="Z286" s="154"/>
      <c r="AA286" s="154"/>
      <c r="AB286" s="154"/>
    </row>
    <row r="287" spans="1:28" outlineLevel="2" x14ac:dyDescent="0.3">
      <c r="A287" s="89" t="s">
        <v>232</v>
      </c>
      <c r="B287" s="110" t="s">
        <v>18</v>
      </c>
      <c r="C287" s="110" t="s">
        <v>131</v>
      </c>
      <c r="D287" s="49" t="s">
        <v>150</v>
      </c>
      <c r="E287" s="49" t="s">
        <v>191</v>
      </c>
      <c r="F287" s="49" t="s">
        <v>206</v>
      </c>
      <c r="G287" s="49" t="s">
        <v>209</v>
      </c>
      <c r="H287" s="90">
        <v>3435</v>
      </c>
      <c r="I287" s="175">
        <v>3435</v>
      </c>
      <c r="J287" s="90">
        <v>4031</v>
      </c>
      <c r="K287" s="175">
        <v>4043</v>
      </c>
      <c r="L287" s="91">
        <v>578.51999999999987</v>
      </c>
      <c r="M287" s="168">
        <v>576.98</v>
      </c>
      <c r="N287" s="91">
        <v>271944.50000000012</v>
      </c>
      <c r="O287" s="168">
        <v>271049.61</v>
      </c>
      <c r="P287" s="92">
        <v>3839.8710299999971</v>
      </c>
      <c r="Q287" s="168">
        <v>3821.8716899999999</v>
      </c>
      <c r="X287" s="154"/>
      <c r="Y287" s="154"/>
      <c r="Z287" s="154"/>
      <c r="AA287" s="154"/>
      <c r="AB287" s="154"/>
    </row>
    <row r="288" spans="1:28" outlineLevel="2" x14ac:dyDescent="0.3">
      <c r="A288" s="89" t="s">
        <v>232</v>
      </c>
      <c r="B288" s="110" t="s">
        <v>27</v>
      </c>
      <c r="C288" s="110" t="s">
        <v>131</v>
      </c>
      <c r="D288" s="49" t="s">
        <v>154</v>
      </c>
      <c r="E288" s="49" t="s">
        <v>194</v>
      </c>
      <c r="F288" s="49" t="s">
        <v>206</v>
      </c>
      <c r="G288" s="49" t="s">
        <v>209</v>
      </c>
      <c r="H288" s="90">
        <v>3669</v>
      </c>
      <c r="I288" s="175">
        <v>3657</v>
      </c>
      <c r="J288" s="90">
        <v>4243</v>
      </c>
      <c r="K288" s="175">
        <v>4225</v>
      </c>
      <c r="L288" s="91">
        <v>616.38999999999942</v>
      </c>
      <c r="M288" s="168">
        <v>612.04</v>
      </c>
      <c r="N288" s="91">
        <v>294630.50999999983</v>
      </c>
      <c r="O288" s="168">
        <v>292655.78000000003</v>
      </c>
      <c r="P288" s="92">
        <v>4217.1832399999948</v>
      </c>
      <c r="Q288" s="168">
        <v>4193.3740500000004</v>
      </c>
      <c r="X288" s="154"/>
      <c r="Y288" s="154"/>
      <c r="Z288" s="154"/>
      <c r="AA288" s="154"/>
      <c r="AB288" s="154"/>
    </row>
    <row r="289" spans="1:28" outlineLevel="2" x14ac:dyDescent="0.3">
      <c r="A289" s="89" t="s">
        <v>232</v>
      </c>
      <c r="B289" s="110" t="s">
        <v>15</v>
      </c>
      <c r="C289" s="110" t="s">
        <v>131</v>
      </c>
      <c r="D289" s="49" t="s">
        <v>135</v>
      </c>
      <c r="E289" s="49" t="s">
        <v>178</v>
      </c>
      <c r="F289" s="49" t="s">
        <v>206</v>
      </c>
      <c r="G289" s="49" t="s">
        <v>209</v>
      </c>
      <c r="H289" s="90">
        <v>5985</v>
      </c>
      <c r="I289" s="175">
        <v>5999</v>
      </c>
      <c r="J289" s="90">
        <v>6954</v>
      </c>
      <c r="K289" s="175">
        <v>6986</v>
      </c>
      <c r="L289" s="91">
        <v>1040.6599999999996</v>
      </c>
      <c r="M289" s="168">
        <v>1042.3699999999999</v>
      </c>
      <c r="N289" s="91">
        <v>497966.99000000034</v>
      </c>
      <c r="O289" s="168">
        <v>498904.75</v>
      </c>
      <c r="P289" s="92">
        <v>6894.2495300000091</v>
      </c>
      <c r="Q289" s="168">
        <v>6904.4567800000004</v>
      </c>
      <c r="X289" s="154"/>
      <c r="Y289" s="154"/>
      <c r="Z289" s="154"/>
      <c r="AA289" s="154"/>
      <c r="AB289" s="154"/>
    </row>
    <row r="290" spans="1:28" outlineLevel="2" x14ac:dyDescent="0.3">
      <c r="A290" s="89" t="s">
        <v>232</v>
      </c>
      <c r="B290" s="110" t="s">
        <v>10</v>
      </c>
      <c r="C290" s="110" t="s">
        <v>131</v>
      </c>
      <c r="D290" s="49" t="s">
        <v>138</v>
      </c>
      <c r="E290" s="49" t="s">
        <v>180</v>
      </c>
      <c r="F290" s="49" t="s">
        <v>206</v>
      </c>
      <c r="G290" s="49" t="s">
        <v>209</v>
      </c>
      <c r="H290" s="90">
        <v>5974</v>
      </c>
      <c r="I290" s="175">
        <v>5902</v>
      </c>
      <c r="J290" s="90">
        <v>6928</v>
      </c>
      <c r="K290" s="175">
        <v>6831</v>
      </c>
      <c r="L290" s="91">
        <v>1010.8499999999988</v>
      </c>
      <c r="M290" s="168">
        <v>1003.1</v>
      </c>
      <c r="N290" s="91">
        <v>482411.0300000002</v>
      </c>
      <c r="O290" s="168">
        <v>478349.97</v>
      </c>
      <c r="P290" s="92">
        <v>6851.7063799999969</v>
      </c>
      <c r="Q290" s="168">
        <v>6806.0676100000001</v>
      </c>
      <c r="X290" s="154"/>
      <c r="Y290" s="154"/>
      <c r="Z290" s="154"/>
      <c r="AA290" s="154"/>
      <c r="AB290" s="154"/>
    </row>
    <row r="291" spans="1:28" outlineLevel="2" x14ac:dyDescent="0.3">
      <c r="A291" s="89" t="s">
        <v>232</v>
      </c>
      <c r="B291" s="110" t="s">
        <v>4</v>
      </c>
      <c r="C291" s="110" t="s">
        <v>131</v>
      </c>
      <c r="D291" s="49" t="s">
        <v>152</v>
      </c>
      <c r="E291" s="49" t="s">
        <v>192</v>
      </c>
      <c r="F291" s="49" t="s">
        <v>206</v>
      </c>
      <c r="G291" s="49" t="s">
        <v>209</v>
      </c>
      <c r="H291" s="90">
        <v>8845</v>
      </c>
      <c r="I291" s="175">
        <v>8763</v>
      </c>
      <c r="J291" s="90">
        <v>10806</v>
      </c>
      <c r="K291" s="175">
        <v>10701</v>
      </c>
      <c r="L291" s="91">
        <v>1474.3299999999983</v>
      </c>
      <c r="M291" s="168">
        <v>1468.74</v>
      </c>
      <c r="N291" s="91">
        <v>697660.61999999988</v>
      </c>
      <c r="O291" s="168">
        <v>695253.93</v>
      </c>
      <c r="P291" s="92">
        <v>10046.523749999995</v>
      </c>
      <c r="Q291" s="168">
        <v>10002.809789999999</v>
      </c>
      <c r="X291" s="154"/>
      <c r="Y291" s="154"/>
      <c r="Z291" s="154"/>
      <c r="AA291" s="154"/>
      <c r="AB291" s="154"/>
    </row>
    <row r="292" spans="1:28" outlineLevel="2" x14ac:dyDescent="0.3">
      <c r="A292" s="89" t="s">
        <v>232</v>
      </c>
      <c r="B292" s="110" t="s">
        <v>19</v>
      </c>
      <c r="C292" s="110" t="s">
        <v>132</v>
      </c>
      <c r="D292" s="49" t="s">
        <v>137</v>
      </c>
      <c r="E292" s="49" t="s">
        <v>179</v>
      </c>
      <c r="F292" s="49" t="s">
        <v>207</v>
      </c>
      <c r="G292" s="49" t="s">
        <v>210</v>
      </c>
      <c r="H292" s="90">
        <v>2814</v>
      </c>
      <c r="I292" s="175">
        <v>2738</v>
      </c>
      <c r="J292" s="90">
        <v>3155</v>
      </c>
      <c r="K292" s="175">
        <v>3069</v>
      </c>
      <c r="L292" s="91">
        <v>582.05999999999915</v>
      </c>
      <c r="M292" s="168">
        <v>568.62</v>
      </c>
      <c r="N292" s="91">
        <v>280733.34000000003</v>
      </c>
      <c r="O292" s="168">
        <v>274272</v>
      </c>
      <c r="P292" s="92">
        <v>4091.656060000003</v>
      </c>
      <c r="Q292" s="168">
        <v>3994.2845400000001</v>
      </c>
      <c r="X292" s="154"/>
      <c r="Y292" s="154"/>
      <c r="Z292" s="154"/>
      <c r="AA292" s="154"/>
      <c r="AB292" s="154"/>
    </row>
    <row r="293" spans="1:28" outlineLevel="2" x14ac:dyDescent="0.3">
      <c r="A293" s="89" t="s">
        <v>232</v>
      </c>
      <c r="B293" s="110" t="s">
        <v>12</v>
      </c>
      <c r="C293" s="110" t="s">
        <v>131</v>
      </c>
      <c r="D293" s="49" t="s">
        <v>153</v>
      </c>
      <c r="E293" s="49" t="s">
        <v>193</v>
      </c>
      <c r="F293" s="49" t="s">
        <v>206</v>
      </c>
      <c r="G293" s="49" t="s">
        <v>209</v>
      </c>
      <c r="H293" s="90">
        <v>1938</v>
      </c>
      <c r="I293" s="175">
        <v>1961</v>
      </c>
      <c r="J293" s="90">
        <v>2296</v>
      </c>
      <c r="K293" s="175">
        <v>2319</v>
      </c>
      <c r="L293" s="91">
        <v>315.01999999999987</v>
      </c>
      <c r="M293" s="168">
        <v>316.68</v>
      </c>
      <c r="N293" s="91">
        <v>148031.50999999998</v>
      </c>
      <c r="O293" s="168">
        <v>148861.56</v>
      </c>
      <c r="P293" s="92">
        <v>2131.9958799999999</v>
      </c>
      <c r="Q293" s="168">
        <v>2149.2377900000001</v>
      </c>
      <c r="X293" s="154"/>
      <c r="Y293" s="154"/>
      <c r="Z293" s="154"/>
      <c r="AA293" s="154"/>
      <c r="AB293" s="154"/>
    </row>
    <row r="294" spans="1:28" outlineLevel="2" x14ac:dyDescent="0.3">
      <c r="A294" s="89" t="s">
        <v>232</v>
      </c>
      <c r="B294" s="110" t="s">
        <v>38</v>
      </c>
      <c r="C294" s="110" t="s">
        <v>133</v>
      </c>
      <c r="D294" s="49" t="s">
        <v>162</v>
      </c>
      <c r="E294" s="49" t="s">
        <v>199</v>
      </c>
      <c r="F294" s="49" t="s">
        <v>208</v>
      </c>
      <c r="G294" s="49" t="s">
        <v>211</v>
      </c>
      <c r="H294" s="90">
        <v>378</v>
      </c>
      <c r="I294" s="175">
        <v>379</v>
      </c>
      <c r="J294" s="90">
        <v>421</v>
      </c>
      <c r="K294" s="175">
        <v>425</v>
      </c>
      <c r="L294" s="91">
        <v>60.840000000000025</v>
      </c>
      <c r="M294" s="168">
        <v>61.35</v>
      </c>
      <c r="N294" s="91">
        <v>29111.559999999998</v>
      </c>
      <c r="O294" s="168">
        <v>29190.66</v>
      </c>
      <c r="P294" s="92">
        <v>426.39214000000032</v>
      </c>
      <c r="Q294" s="168">
        <v>423.77733999999998</v>
      </c>
      <c r="X294" s="154"/>
      <c r="Y294" s="154"/>
      <c r="Z294" s="154"/>
      <c r="AA294" s="154"/>
      <c r="AB294" s="154"/>
    </row>
    <row r="295" spans="1:28" outlineLevel="2" x14ac:dyDescent="0.3">
      <c r="A295" s="89" t="s">
        <v>232</v>
      </c>
      <c r="B295" s="110" t="s">
        <v>1</v>
      </c>
      <c r="C295" s="110" t="s">
        <v>131</v>
      </c>
      <c r="D295" s="49" t="s">
        <v>166</v>
      </c>
      <c r="E295" s="49" t="s">
        <v>166</v>
      </c>
      <c r="F295" s="49" t="s">
        <v>206</v>
      </c>
      <c r="G295" s="49" t="s">
        <v>209</v>
      </c>
      <c r="H295" s="90">
        <v>7802</v>
      </c>
      <c r="I295" s="175">
        <v>7867</v>
      </c>
      <c r="J295" s="90">
        <v>9203</v>
      </c>
      <c r="K295" s="175">
        <v>9282</v>
      </c>
      <c r="L295" s="91">
        <v>1559.0299999999966</v>
      </c>
      <c r="M295" s="168">
        <v>1572.65</v>
      </c>
      <c r="N295" s="91">
        <v>744034.42</v>
      </c>
      <c r="O295" s="168">
        <v>750828.79</v>
      </c>
      <c r="P295" s="92">
        <v>10319.568389999999</v>
      </c>
      <c r="Q295" s="168">
        <v>10417.09037</v>
      </c>
      <c r="X295" s="154"/>
      <c r="Y295" s="154"/>
      <c r="Z295" s="154"/>
      <c r="AA295" s="154"/>
      <c r="AB295" s="154"/>
    </row>
    <row r="296" spans="1:28" outlineLevel="2" x14ac:dyDescent="0.3">
      <c r="A296" s="89" t="s">
        <v>232</v>
      </c>
      <c r="B296" s="110" t="s">
        <v>34</v>
      </c>
      <c r="C296" s="110" t="s">
        <v>133</v>
      </c>
      <c r="D296" s="49" t="s">
        <v>156</v>
      </c>
      <c r="E296" s="49" t="s">
        <v>156</v>
      </c>
      <c r="F296" s="49" t="s">
        <v>208</v>
      </c>
      <c r="G296" s="49" t="s">
        <v>211</v>
      </c>
      <c r="H296" s="90">
        <v>744</v>
      </c>
      <c r="I296" s="175">
        <v>738</v>
      </c>
      <c r="J296" s="90">
        <v>792</v>
      </c>
      <c r="K296" s="175">
        <v>789</v>
      </c>
      <c r="L296" s="91">
        <v>127.38000000000004</v>
      </c>
      <c r="M296" s="168">
        <v>125.97</v>
      </c>
      <c r="N296" s="91">
        <v>60677.889999999985</v>
      </c>
      <c r="O296" s="168">
        <v>60102.78</v>
      </c>
      <c r="P296" s="92">
        <v>843.6573099999996</v>
      </c>
      <c r="Q296" s="168">
        <v>834.72497999999996</v>
      </c>
      <c r="X296" s="154"/>
      <c r="Y296" s="154"/>
      <c r="Z296" s="154"/>
      <c r="AA296" s="154"/>
      <c r="AB296" s="154"/>
    </row>
    <row r="297" spans="1:28" outlineLevel="2" x14ac:dyDescent="0.3">
      <c r="A297" s="89" t="s">
        <v>232</v>
      </c>
      <c r="B297" s="110" t="s">
        <v>31</v>
      </c>
      <c r="C297" s="110" t="s">
        <v>133</v>
      </c>
      <c r="D297" s="49" t="s">
        <v>176</v>
      </c>
      <c r="E297" s="49" t="s">
        <v>176</v>
      </c>
      <c r="F297" s="49" t="s">
        <v>208</v>
      </c>
      <c r="G297" s="49" t="s">
        <v>211</v>
      </c>
      <c r="H297" s="90">
        <v>147</v>
      </c>
      <c r="I297" s="175">
        <v>150</v>
      </c>
      <c r="J297" s="90">
        <v>154</v>
      </c>
      <c r="K297" s="175">
        <v>158</v>
      </c>
      <c r="L297" s="91">
        <v>28.219999999999988</v>
      </c>
      <c r="M297" s="168">
        <v>29.25</v>
      </c>
      <c r="N297" s="91">
        <v>13327.690000000004</v>
      </c>
      <c r="O297" s="168">
        <v>13878.19</v>
      </c>
      <c r="P297" s="92">
        <v>182.37257999999989</v>
      </c>
      <c r="Q297" s="168">
        <v>190.6361</v>
      </c>
      <c r="X297" s="154"/>
      <c r="Y297" s="154"/>
      <c r="Z297" s="154"/>
      <c r="AA297" s="154"/>
      <c r="AB297" s="154"/>
    </row>
    <row r="298" spans="1:28" outlineLevel="2" x14ac:dyDescent="0.3">
      <c r="A298" s="89" t="s">
        <v>232</v>
      </c>
      <c r="B298" s="110" t="s">
        <v>20</v>
      </c>
      <c r="C298" s="110" t="s">
        <v>133</v>
      </c>
      <c r="D298" s="49" t="s">
        <v>164</v>
      </c>
      <c r="E298" s="49" t="s">
        <v>164</v>
      </c>
      <c r="F298" s="49" t="s">
        <v>208</v>
      </c>
      <c r="G298" s="49" t="s">
        <v>211</v>
      </c>
      <c r="H298" s="90">
        <v>1411</v>
      </c>
      <c r="I298" s="175">
        <v>1394</v>
      </c>
      <c r="J298" s="90">
        <v>1583</v>
      </c>
      <c r="K298" s="175">
        <v>1564</v>
      </c>
      <c r="L298" s="91">
        <v>241.83000000000021</v>
      </c>
      <c r="M298" s="168">
        <v>238.61</v>
      </c>
      <c r="N298" s="91">
        <v>114555.15000000002</v>
      </c>
      <c r="O298" s="168">
        <v>113116.49</v>
      </c>
      <c r="P298" s="92">
        <v>1603.92551</v>
      </c>
      <c r="Q298" s="168">
        <v>1587.09097</v>
      </c>
      <c r="X298" s="154"/>
      <c r="Y298" s="154"/>
      <c r="Z298" s="154"/>
      <c r="AA298" s="154"/>
      <c r="AB298" s="154"/>
    </row>
    <row r="299" spans="1:28" outlineLevel="2" x14ac:dyDescent="0.3">
      <c r="A299" s="89" t="s">
        <v>232</v>
      </c>
      <c r="B299" s="110" t="s">
        <v>21</v>
      </c>
      <c r="C299" s="110" t="s">
        <v>133</v>
      </c>
      <c r="D299" s="49" t="s">
        <v>163</v>
      </c>
      <c r="E299" s="49" t="s">
        <v>200</v>
      </c>
      <c r="F299" s="49" t="s">
        <v>208</v>
      </c>
      <c r="G299" s="49" t="s">
        <v>211</v>
      </c>
      <c r="H299" s="90">
        <v>2235</v>
      </c>
      <c r="I299" s="175">
        <v>2246</v>
      </c>
      <c r="J299" s="90">
        <v>2551</v>
      </c>
      <c r="K299" s="175">
        <v>2559</v>
      </c>
      <c r="L299" s="91">
        <v>399.5800000000001</v>
      </c>
      <c r="M299" s="168">
        <v>398.18</v>
      </c>
      <c r="N299" s="91">
        <v>192042.2300000001</v>
      </c>
      <c r="O299" s="168">
        <v>191239.25</v>
      </c>
      <c r="P299" s="92">
        <v>2676.3249399999977</v>
      </c>
      <c r="Q299" s="168">
        <v>2664.3131199999998</v>
      </c>
      <c r="X299" s="154"/>
      <c r="Y299" s="154"/>
      <c r="Z299" s="154"/>
      <c r="AA299" s="154"/>
      <c r="AB299" s="154"/>
    </row>
    <row r="300" spans="1:28" outlineLevel="2" x14ac:dyDescent="0.3">
      <c r="A300" s="89" t="s">
        <v>232</v>
      </c>
      <c r="B300" s="110" t="s">
        <v>37</v>
      </c>
      <c r="C300" s="110" t="s">
        <v>133</v>
      </c>
      <c r="D300" s="49" t="s">
        <v>161</v>
      </c>
      <c r="E300" s="49" t="s">
        <v>161</v>
      </c>
      <c r="F300" s="49" t="s">
        <v>208</v>
      </c>
      <c r="G300" s="49" t="s">
        <v>211</v>
      </c>
      <c r="H300" s="90">
        <v>215</v>
      </c>
      <c r="I300" s="175">
        <v>213</v>
      </c>
      <c r="J300" s="90">
        <v>229</v>
      </c>
      <c r="K300" s="175">
        <v>227</v>
      </c>
      <c r="L300" s="91">
        <v>35.33</v>
      </c>
      <c r="M300" s="168">
        <v>35.1</v>
      </c>
      <c r="N300" s="91">
        <v>17415.75</v>
      </c>
      <c r="O300" s="168">
        <v>17338.650000000001</v>
      </c>
      <c r="P300" s="92">
        <v>228.87622000000005</v>
      </c>
      <c r="Q300" s="168">
        <v>228.51399000000001</v>
      </c>
      <c r="X300" s="154"/>
      <c r="Y300" s="154"/>
      <c r="Z300" s="154"/>
      <c r="AA300" s="154"/>
      <c r="AB300" s="154"/>
    </row>
    <row r="301" spans="1:28" outlineLevel="2" x14ac:dyDescent="0.3">
      <c r="A301" s="89" t="s">
        <v>232</v>
      </c>
      <c r="B301" s="110" t="s">
        <v>7</v>
      </c>
      <c r="C301" s="110" t="s">
        <v>131</v>
      </c>
      <c r="D301" s="49" t="s">
        <v>151</v>
      </c>
      <c r="E301" s="49" t="s">
        <v>151</v>
      </c>
      <c r="F301" s="49" t="s">
        <v>206</v>
      </c>
      <c r="G301" s="49" t="s">
        <v>209</v>
      </c>
      <c r="H301" s="90">
        <v>1531</v>
      </c>
      <c r="I301" s="175">
        <v>1534</v>
      </c>
      <c r="J301" s="90">
        <v>1817</v>
      </c>
      <c r="K301" s="175">
        <v>1825</v>
      </c>
      <c r="L301" s="91">
        <v>263.31999999999988</v>
      </c>
      <c r="M301" s="168">
        <v>262.2</v>
      </c>
      <c r="N301" s="91">
        <v>123697.05</v>
      </c>
      <c r="O301" s="168">
        <v>123141.53</v>
      </c>
      <c r="P301" s="92">
        <v>1737.301550000002</v>
      </c>
      <c r="Q301" s="168">
        <v>1730.97333</v>
      </c>
      <c r="X301" s="154"/>
      <c r="Y301" s="154"/>
      <c r="Z301" s="154"/>
      <c r="AA301" s="154"/>
      <c r="AB301" s="154"/>
    </row>
    <row r="302" spans="1:28" outlineLevel="2" x14ac:dyDescent="0.3">
      <c r="A302" s="89" t="s">
        <v>232</v>
      </c>
      <c r="B302" s="110" t="s">
        <v>17</v>
      </c>
      <c r="C302" s="110" t="s">
        <v>131</v>
      </c>
      <c r="D302" s="49" t="s">
        <v>148</v>
      </c>
      <c r="E302" s="49" t="s">
        <v>189</v>
      </c>
      <c r="F302" s="49" t="s">
        <v>206</v>
      </c>
      <c r="G302" s="49" t="s">
        <v>209</v>
      </c>
      <c r="H302" s="90">
        <v>1469</v>
      </c>
      <c r="I302" s="175">
        <v>1461</v>
      </c>
      <c r="J302" s="90">
        <v>1771</v>
      </c>
      <c r="K302" s="175">
        <v>1754</v>
      </c>
      <c r="L302" s="91">
        <v>309.08000000000004</v>
      </c>
      <c r="M302" s="168">
        <v>306.47000000000003</v>
      </c>
      <c r="N302" s="91">
        <v>143614.25</v>
      </c>
      <c r="O302" s="168">
        <v>142306.21</v>
      </c>
      <c r="P302" s="92">
        <v>2045.5189099999984</v>
      </c>
      <c r="Q302" s="168">
        <v>2024.9852699999999</v>
      </c>
      <c r="X302" s="154"/>
      <c r="Y302" s="154"/>
      <c r="Z302" s="154"/>
      <c r="AA302" s="154"/>
      <c r="AB302" s="154"/>
    </row>
    <row r="303" spans="1:28" outlineLevel="2" x14ac:dyDescent="0.3">
      <c r="A303" s="89" t="s">
        <v>232</v>
      </c>
      <c r="B303" s="110" t="s">
        <v>26</v>
      </c>
      <c r="C303" s="110" t="s">
        <v>131</v>
      </c>
      <c r="D303" s="49" t="s">
        <v>143</v>
      </c>
      <c r="E303" s="49" t="s">
        <v>185</v>
      </c>
      <c r="F303" s="49" t="s">
        <v>206</v>
      </c>
      <c r="G303" s="49" t="s">
        <v>209</v>
      </c>
      <c r="H303" s="90">
        <v>1994</v>
      </c>
      <c r="I303" s="175">
        <v>2005</v>
      </c>
      <c r="J303" s="90">
        <v>2337</v>
      </c>
      <c r="K303" s="175">
        <v>2350</v>
      </c>
      <c r="L303" s="91">
        <v>304.98000000000025</v>
      </c>
      <c r="M303" s="168">
        <v>307.08999999999997</v>
      </c>
      <c r="N303" s="91">
        <v>143243.63</v>
      </c>
      <c r="O303" s="168">
        <v>144189.84</v>
      </c>
      <c r="P303" s="92">
        <v>2028.4933699999988</v>
      </c>
      <c r="Q303" s="168">
        <v>2038.13734</v>
      </c>
      <c r="X303" s="154"/>
      <c r="Y303" s="154"/>
      <c r="Z303" s="154"/>
      <c r="AA303" s="154"/>
      <c r="AB303" s="154"/>
    </row>
    <row r="304" spans="1:28" outlineLevel="2" x14ac:dyDescent="0.3">
      <c r="A304" s="89" t="s">
        <v>232</v>
      </c>
      <c r="B304" s="110" t="s">
        <v>24</v>
      </c>
      <c r="C304" s="110" t="s">
        <v>133</v>
      </c>
      <c r="D304" s="49" t="s">
        <v>171</v>
      </c>
      <c r="E304" s="49" t="s">
        <v>171</v>
      </c>
      <c r="F304" s="49" t="s">
        <v>208</v>
      </c>
      <c r="G304" s="49" t="s">
        <v>211</v>
      </c>
      <c r="H304" s="90">
        <v>356</v>
      </c>
      <c r="I304" s="175">
        <v>351</v>
      </c>
      <c r="J304" s="90">
        <v>401</v>
      </c>
      <c r="K304" s="175">
        <v>396</v>
      </c>
      <c r="L304" s="91">
        <v>71.570000000000007</v>
      </c>
      <c r="M304" s="168">
        <v>71.069999999999993</v>
      </c>
      <c r="N304" s="91">
        <v>33736.250000000015</v>
      </c>
      <c r="O304" s="168">
        <v>33475.11</v>
      </c>
      <c r="P304" s="92">
        <v>481.20405999999997</v>
      </c>
      <c r="Q304" s="168">
        <v>474.73039999999997</v>
      </c>
      <c r="X304" s="154"/>
      <c r="Y304" s="154"/>
      <c r="Z304" s="154"/>
      <c r="AA304" s="154"/>
      <c r="AB304" s="154"/>
    </row>
    <row r="305" spans="1:28" outlineLevel="2" x14ac:dyDescent="0.3">
      <c r="A305" s="89" t="s">
        <v>232</v>
      </c>
      <c r="B305" s="110" t="s">
        <v>35</v>
      </c>
      <c r="C305" s="110" t="s">
        <v>133</v>
      </c>
      <c r="D305" s="49" t="s">
        <v>157</v>
      </c>
      <c r="E305" s="49" t="s">
        <v>196</v>
      </c>
      <c r="F305" s="49" t="s">
        <v>208</v>
      </c>
      <c r="G305" s="49" t="s">
        <v>211</v>
      </c>
      <c r="H305" s="90">
        <v>402</v>
      </c>
      <c r="I305" s="175">
        <v>410</v>
      </c>
      <c r="J305" s="90">
        <v>429</v>
      </c>
      <c r="K305" s="175">
        <v>438</v>
      </c>
      <c r="L305" s="91">
        <v>56.210000000000015</v>
      </c>
      <c r="M305" s="168">
        <v>56.64</v>
      </c>
      <c r="N305" s="91">
        <v>26803.730000000003</v>
      </c>
      <c r="O305" s="168">
        <v>27008.18</v>
      </c>
      <c r="P305" s="92">
        <v>371.00856000000005</v>
      </c>
      <c r="Q305" s="168">
        <v>373.58400999999998</v>
      </c>
      <c r="X305" s="154"/>
      <c r="Y305" s="154"/>
      <c r="Z305" s="154"/>
      <c r="AA305" s="154"/>
      <c r="AB305" s="154"/>
    </row>
    <row r="306" spans="1:28" outlineLevel="2" x14ac:dyDescent="0.3">
      <c r="A306" s="89" t="s">
        <v>232</v>
      </c>
      <c r="B306" s="110" t="s">
        <v>14</v>
      </c>
      <c r="C306" s="110" t="s">
        <v>131</v>
      </c>
      <c r="D306" s="49" t="s">
        <v>142</v>
      </c>
      <c r="E306" s="49" t="s">
        <v>184</v>
      </c>
      <c r="F306" s="49" t="s">
        <v>206</v>
      </c>
      <c r="G306" s="49" t="s">
        <v>209</v>
      </c>
      <c r="H306" s="90">
        <v>1009</v>
      </c>
      <c r="I306" s="175">
        <v>1032</v>
      </c>
      <c r="J306" s="90">
        <v>1175</v>
      </c>
      <c r="K306" s="175">
        <v>1202</v>
      </c>
      <c r="L306" s="91">
        <v>159.7600000000001</v>
      </c>
      <c r="M306" s="168">
        <v>167.49</v>
      </c>
      <c r="N306" s="91">
        <v>75351.590000000011</v>
      </c>
      <c r="O306" s="168">
        <v>79096.259999999995</v>
      </c>
      <c r="P306" s="92">
        <v>1073.9626699999997</v>
      </c>
      <c r="Q306" s="168">
        <v>1134.67247</v>
      </c>
      <c r="X306" s="154"/>
      <c r="Y306" s="154"/>
      <c r="Z306" s="154"/>
      <c r="AA306" s="154"/>
      <c r="AB306" s="154"/>
    </row>
    <row r="307" spans="1:28" outlineLevel="2" x14ac:dyDescent="0.3">
      <c r="A307" s="89" t="s">
        <v>232</v>
      </c>
      <c r="B307" s="110" t="s">
        <v>25</v>
      </c>
      <c r="C307" s="110" t="s">
        <v>133</v>
      </c>
      <c r="D307" s="49" t="s">
        <v>174</v>
      </c>
      <c r="E307" s="49" t="s">
        <v>174</v>
      </c>
      <c r="F307" s="49" t="s">
        <v>208</v>
      </c>
      <c r="G307" s="49" t="s">
        <v>211</v>
      </c>
      <c r="H307" s="90">
        <v>358</v>
      </c>
      <c r="I307" s="175">
        <v>362</v>
      </c>
      <c r="J307" s="90">
        <v>406</v>
      </c>
      <c r="K307" s="175">
        <v>406</v>
      </c>
      <c r="L307" s="91">
        <v>63.909999999999989</v>
      </c>
      <c r="M307" s="168">
        <v>64.319999999999993</v>
      </c>
      <c r="N307" s="91">
        <v>30234.340000000007</v>
      </c>
      <c r="O307" s="168">
        <v>30553.8</v>
      </c>
      <c r="P307" s="92">
        <v>419.65792999999985</v>
      </c>
      <c r="Q307" s="168">
        <v>426.42419999999998</v>
      </c>
      <c r="X307" s="154"/>
      <c r="Y307" s="154"/>
      <c r="Z307" s="154"/>
      <c r="AA307" s="154"/>
      <c r="AB307" s="154"/>
    </row>
    <row r="308" spans="1:28" outlineLevel="2" x14ac:dyDescent="0.3">
      <c r="A308" s="89" t="s">
        <v>232</v>
      </c>
      <c r="B308" s="110" t="s">
        <v>33</v>
      </c>
      <c r="C308" s="110" t="s">
        <v>133</v>
      </c>
      <c r="D308" s="49" t="s">
        <v>165</v>
      </c>
      <c r="E308" s="49" t="s">
        <v>201</v>
      </c>
      <c r="F308" s="49" t="s">
        <v>208</v>
      </c>
      <c r="G308" s="49" t="s">
        <v>211</v>
      </c>
      <c r="H308" s="90">
        <v>341</v>
      </c>
      <c r="I308" s="175">
        <v>335</v>
      </c>
      <c r="J308" s="90">
        <v>391</v>
      </c>
      <c r="K308" s="175">
        <v>383</v>
      </c>
      <c r="L308" s="91">
        <v>57.450000000000017</v>
      </c>
      <c r="M308" s="168">
        <v>58.08</v>
      </c>
      <c r="N308" s="91">
        <v>27763.600000000002</v>
      </c>
      <c r="O308" s="168">
        <v>27994.09</v>
      </c>
      <c r="P308" s="92">
        <v>371.49092000000002</v>
      </c>
      <c r="Q308" s="168">
        <v>375.51807000000002</v>
      </c>
      <c r="X308" s="154"/>
      <c r="Y308" s="154"/>
      <c r="Z308" s="154"/>
      <c r="AA308" s="154"/>
      <c r="AB308" s="154"/>
    </row>
    <row r="309" spans="1:28" outlineLevel="2" x14ac:dyDescent="0.3">
      <c r="A309" s="89" t="s">
        <v>232</v>
      </c>
      <c r="B309" s="110" t="s">
        <v>29</v>
      </c>
      <c r="C309" s="110" t="s">
        <v>133</v>
      </c>
      <c r="D309" s="49" t="s">
        <v>155</v>
      </c>
      <c r="E309" s="49" t="s">
        <v>195</v>
      </c>
      <c r="F309" s="49" t="s">
        <v>208</v>
      </c>
      <c r="G309" s="49" t="s">
        <v>211</v>
      </c>
      <c r="H309" s="90">
        <v>380</v>
      </c>
      <c r="I309" s="175">
        <v>373</v>
      </c>
      <c r="J309" s="90">
        <v>413</v>
      </c>
      <c r="K309" s="175">
        <v>407</v>
      </c>
      <c r="L309" s="91">
        <v>63.629999999999995</v>
      </c>
      <c r="M309" s="168">
        <v>61.98</v>
      </c>
      <c r="N309" s="91">
        <v>30172.019999999997</v>
      </c>
      <c r="O309" s="168">
        <v>29365.94</v>
      </c>
      <c r="P309" s="92">
        <v>412.31528000000003</v>
      </c>
      <c r="Q309" s="168">
        <v>402.21411999999998</v>
      </c>
      <c r="X309" s="154"/>
      <c r="Y309" s="154"/>
      <c r="Z309" s="154"/>
      <c r="AA309" s="154"/>
      <c r="AB309" s="154"/>
    </row>
    <row r="310" spans="1:28" outlineLevel="2" x14ac:dyDescent="0.3">
      <c r="A310" s="89" t="s">
        <v>232</v>
      </c>
      <c r="B310" s="110" t="s">
        <v>30</v>
      </c>
      <c r="C310" s="110" t="s">
        <v>133</v>
      </c>
      <c r="D310" s="49" t="s">
        <v>160</v>
      </c>
      <c r="E310" s="49" t="s">
        <v>198</v>
      </c>
      <c r="F310" s="49" t="s">
        <v>208</v>
      </c>
      <c r="G310" s="49" t="s">
        <v>211</v>
      </c>
      <c r="H310" s="90">
        <v>820</v>
      </c>
      <c r="I310" s="175">
        <v>816</v>
      </c>
      <c r="J310" s="90">
        <v>929</v>
      </c>
      <c r="K310" s="175">
        <v>919</v>
      </c>
      <c r="L310" s="91">
        <v>131.89000000000004</v>
      </c>
      <c r="M310" s="168">
        <v>131.01</v>
      </c>
      <c r="N310" s="91">
        <v>61362.37999999999</v>
      </c>
      <c r="O310" s="168">
        <v>61033.53</v>
      </c>
      <c r="P310" s="92">
        <v>825.93858000000012</v>
      </c>
      <c r="Q310" s="168">
        <v>820.18034999999998</v>
      </c>
      <c r="X310" s="154"/>
      <c r="Y310" s="154"/>
      <c r="Z310" s="154"/>
      <c r="AA310" s="154"/>
      <c r="AB310" s="154"/>
    </row>
    <row r="311" spans="1:28" outlineLevel="2" x14ac:dyDescent="0.3">
      <c r="A311" s="89" t="s">
        <v>232</v>
      </c>
      <c r="B311" s="110" t="s">
        <v>41</v>
      </c>
      <c r="C311" s="110" t="s">
        <v>133</v>
      </c>
      <c r="D311" s="49" t="s">
        <v>170</v>
      </c>
      <c r="E311" s="49" t="s">
        <v>204</v>
      </c>
      <c r="F311" s="49" t="s">
        <v>208</v>
      </c>
      <c r="G311" s="49" t="s">
        <v>211</v>
      </c>
      <c r="H311" s="90">
        <v>88</v>
      </c>
      <c r="I311" s="175">
        <v>85</v>
      </c>
      <c r="J311" s="90">
        <v>93</v>
      </c>
      <c r="K311" s="175">
        <v>91</v>
      </c>
      <c r="L311" s="91">
        <v>17.690000000000001</v>
      </c>
      <c r="M311" s="168">
        <v>17.239999999999998</v>
      </c>
      <c r="N311" s="91">
        <v>8360.8200000000015</v>
      </c>
      <c r="O311" s="168">
        <v>8174.57</v>
      </c>
      <c r="P311" s="92">
        <v>120.76948</v>
      </c>
      <c r="Q311" s="168">
        <v>119.24529</v>
      </c>
      <c r="X311" s="154"/>
      <c r="Y311" s="154"/>
      <c r="Z311" s="154"/>
      <c r="AA311" s="154"/>
      <c r="AB311" s="154"/>
    </row>
    <row r="312" spans="1:28" outlineLevel="2" x14ac:dyDescent="0.3">
      <c r="A312" s="89" t="s">
        <v>232</v>
      </c>
      <c r="B312" s="110" t="s">
        <v>28</v>
      </c>
      <c r="C312" s="110" t="s">
        <v>133</v>
      </c>
      <c r="D312" s="49" t="s">
        <v>172</v>
      </c>
      <c r="E312" s="49" t="s">
        <v>172</v>
      </c>
      <c r="F312" s="49" t="s">
        <v>208</v>
      </c>
      <c r="G312" s="49" t="s">
        <v>211</v>
      </c>
      <c r="H312" s="90">
        <v>147</v>
      </c>
      <c r="I312" s="175">
        <v>153</v>
      </c>
      <c r="J312" s="90">
        <v>158</v>
      </c>
      <c r="K312" s="175">
        <v>164</v>
      </c>
      <c r="L312" s="91">
        <v>25.199999999999982</v>
      </c>
      <c r="M312" s="168">
        <v>26.83</v>
      </c>
      <c r="N312" s="91">
        <v>11978.339999999998</v>
      </c>
      <c r="O312" s="168">
        <v>12680.37</v>
      </c>
      <c r="P312" s="92">
        <v>162.52276999999998</v>
      </c>
      <c r="Q312" s="168">
        <v>172.23339999999999</v>
      </c>
      <c r="X312" s="154"/>
      <c r="Y312" s="154"/>
      <c r="Z312" s="154"/>
      <c r="AA312" s="154"/>
      <c r="AB312" s="154"/>
    </row>
    <row r="313" spans="1:28" outlineLevel="2" x14ac:dyDescent="0.3">
      <c r="A313" s="89" t="s">
        <v>232</v>
      </c>
      <c r="B313" s="110" t="s">
        <v>42</v>
      </c>
      <c r="C313" s="110" t="s">
        <v>133</v>
      </c>
      <c r="D313" s="49" t="s">
        <v>173</v>
      </c>
      <c r="E313" s="49" t="s">
        <v>173</v>
      </c>
      <c r="F313" s="49" t="s">
        <v>208</v>
      </c>
      <c r="G313" s="49" t="s">
        <v>211</v>
      </c>
      <c r="H313" s="90">
        <v>50</v>
      </c>
      <c r="I313" s="175">
        <v>49</v>
      </c>
      <c r="J313" s="90">
        <v>56</v>
      </c>
      <c r="K313" s="175">
        <v>55</v>
      </c>
      <c r="L313" s="91">
        <v>10.919999999999998</v>
      </c>
      <c r="M313" s="168">
        <v>10.47</v>
      </c>
      <c r="N313" s="91">
        <v>5124.42</v>
      </c>
      <c r="O313" s="168">
        <v>4922</v>
      </c>
      <c r="P313" s="92">
        <v>69.110199999999978</v>
      </c>
      <c r="Q313" s="168">
        <v>65.761430000000004</v>
      </c>
      <c r="X313" s="154"/>
      <c r="Y313" s="154"/>
      <c r="Z313" s="154"/>
      <c r="AA313" s="154"/>
      <c r="AB313" s="154"/>
    </row>
    <row r="314" spans="1:28" outlineLevel="2" x14ac:dyDescent="0.3">
      <c r="A314" s="89" t="s">
        <v>232</v>
      </c>
      <c r="B314" s="110" t="s">
        <v>40</v>
      </c>
      <c r="C314" s="110" t="s">
        <v>133</v>
      </c>
      <c r="D314" s="49" t="s">
        <v>169</v>
      </c>
      <c r="E314" s="49" t="s">
        <v>203</v>
      </c>
      <c r="F314" s="49" t="s">
        <v>208</v>
      </c>
      <c r="G314" s="49" t="s">
        <v>211</v>
      </c>
      <c r="H314" s="90">
        <v>29</v>
      </c>
      <c r="I314" s="175">
        <v>28</v>
      </c>
      <c r="J314" s="90">
        <v>29</v>
      </c>
      <c r="K314" s="175">
        <v>28</v>
      </c>
      <c r="L314" s="91">
        <v>6.37</v>
      </c>
      <c r="M314" s="168">
        <v>6.84</v>
      </c>
      <c r="N314" s="91">
        <v>3076.44</v>
      </c>
      <c r="O314" s="168">
        <v>3389.36</v>
      </c>
      <c r="P314" s="92">
        <v>39.849200000000003</v>
      </c>
      <c r="Q314" s="168">
        <v>44.292149999999999</v>
      </c>
      <c r="X314" s="154"/>
      <c r="Y314" s="154"/>
      <c r="Z314" s="154"/>
      <c r="AA314" s="154"/>
      <c r="AB314" s="154"/>
    </row>
    <row r="315" spans="1:28" outlineLevel="2" x14ac:dyDescent="0.3">
      <c r="A315" s="89" t="s">
        <v>232</v>
      </c>
      <c r="B315" s="110" t="s">
        <v>39</v>
      </c>
      <c r="C315" s="110" t="s">
        <v>133</v>
      </c>
      <c r="D315" s="49" t="s">
        <v>158</v>
      </c>
      <c r="E315" s="49" t="s">
        <v>197</v>
      </c>
      <c r="F315" s="49" t="s">
        <v>208</v>
      </c>
      <c r="G315" s="49" t="s">
        <v>211</v>
      </c>
      <c r="H315" s="90">
        <v>177</v>
      </c>
      <c r="I315" s="175">
        <v>180</v>
      </c>
      <c r="J315" s="90">
        <v>198</v>
      </c>
      <c r="K315" s="175">
        <v>199</v>
      </c>
      <c r="L315" s="91">
        <v>26.110000000000007</v>
      </c>
      <c r="M315" s="168">
        <v>27.01</v>
      </c>
      <c r="N315" s="91">
        <v>12509.140000000003</v>
      </c>
      <c r="O315" s="168">
        <v>12931.54</v>
      </c>
      <c r="P315" s="92">
        <v>175.53448</v>
      </c>
      <c r="Q315" s="168">
        <v>181.06929</v>
      </c>
      <c r="X315" s="154"/>
      <c r="Y315" s="154"/>
      <c r="Z315" s="154"/>
      <c r="AA315" s="154"/>
      <c r="AB315" s="154"/>
    </row>
    <row r="316" spans="1:28" outlineLevel="2" x14ac:dyDescent="0.3">
      <c r="A316" s="89" t="s">
        <v>232</v>
      </c>
      <c r="B316" s="110" t="s">
        <v>36</v>
      </c>
      <c r="C316" s="110" t="s">
        <v>133</v>
      </c>
      <c r="D316" s="49" t="s">
        <v>159</v>
      </c>
      <c r="E316" s="49" t="s">
        <v>159</v>
      </c>
      <c r="F316" s="49" t="s">
        <v>208</v>
      </c>
      <c r="G316" s="49" t="s">
        <v>211</v>
      </c>
      <c r="H316" s="90">
        <v>164</v>
      </c>
      <c r="I316" s="175">
        <v>162</v>
      </c>
      <c r="J316" s="90">
        <v>183</v>
      </c>
      <c r="K316" s="175">
        <v>180</v>
      </c>
      <c r="L316" s="91">
        <v>25.65</v>
      </c>
      <c r="M316" s="168">
        <v>26.29</v>
      </c>
      <c r="N316" s="91">
        <v>12276.99</v>
      </c>
      <c r="O316" s="168">
        <v>12641.32</v>
      </c>
      <c r="P316" s="92">
        <v>171.67537999999999</v>
      </c>
      <c r="Q316" s="168">
        <v>177.06605999999999</v>
      </c>
      <c r="X316" s="154"/>
      <c r="Y316" s="154"/>
      <c r="Z316" s="154"/>
      <c r="AA316" s="154"/>
      <c r="AB316" s="154"/>
    </row>
    <row r="317" spans="1:28" outlineLevel="1" x14ac:dyDescent="0.3">
      <c r="A317" s="111" t="s">
        <v>266</v>
      </c>
      <c r="B317" s="95"/>
      <c r="C317" s="95"/>
      <c r="D317" s="55"/>
      <c r="E317" s="55"/>
      <c r="F317" s="55"/>
      <c r="G317" s="55"/>
      <c r="H317" s="96">
        <f>SUBTOTAL(9,H273:H316)</f>
        <v>120277</v>
      </c>
      <c r="I317" s="176">
        <f>SUM(I273:I316)</f>
        <v>120277</v>
      </c>
      <c r="J317" s="96">
        <f>SUBTOTAL(9,J273:J316)</f>
        <v>142026</v>
      </c>
      <c r="K317" s="176">
        <f>SUM(K273:K316)</f>
        <v>142026</v>
      </c>
      <c r="L317" s="97">
        <f>SUBTOTAL(9,L273:L316)</f>
        <v>21217.869999999981</v>
      </c>
      <c r="M317" s="171">
        <f>SUM(M273:M316)</f>
        <v>21217.870000000006</v>
      </c>
      <c r="N317" s="97">
        <f>SUBTOTAL(9,N273:N316)</f>
        <v>10078765.070000002</v>
      </c>
      <c r="O317" s="171">
        <f>SUM(O273:O316)</f>
        <v>10078765.069999997</v>
      </c>
      <c r="P317" s="160">
        <f>SUBTOTAL(9,P273:P316)</f>
        <v>142072.91143999997</v>
      </c>
      <c r="Q317" s="167">
        <f>SUM(Q273:Q316)</f>
        <v>142072.9105</v>
      </c>
      <c r="W317" s="155"/>
      <c r="X317" s="156"/>
      <c r="Y317" s="156"/>
      <c r="Z317" s="156"/>
      <c r="AA317" s="156"/>
      <c r="AB317" s="156"/>
    </row>
    <row r="318" spans="1:28" outlineLevel="2" x14ac:dyDescent="0.3">
      <c r="A318" s="84" t="s">
        <v>233</v>
      </c>
      <c r="B318" s="85" t="s">
        <v>78</v>
      </c>
      <c r="C318" s="85" t="s">
        <v>78</v>
      </c>
      <c r="D318" s="59" t="s">
        <v>226</v>
      </c>
      <c r="E318" s="59" t="s">
        <v>225</v>
      </c>
      <c r="F318" s="59" t="s">
        <v>226</v>
      </c>
      <c r="G318" s="59" t="s">
        <v>225</v>
      </c>
      <c r="H318" s="86">
        <v>350</v>
      </c>
      <c r="I318" s="175">
        <v>438</v>
      </c>
      <c r="J318" s="86">
        <v>393</v>
      </c>
      <c r="K318" s="175">
        <v>506</v>
      </c>
      <c r="L318" s="87">
        <v>63.839999999999975</v>
      </c>
      <c r="M318" s="168">
        <v>85.1</v>
      </c>
      <c r="N318" s="87">
        <v>30738.039999999997</v>
      </c>
      <c r="O318" s="168">
        <v>40820.300000000003</v>
      </c>
      <c r="P318" s="88">
        <v>442.53130999999979</v>
      </c>
      <c r="Q318" s="168">
        <v>588.70000000000005</v>
      </c>
      <c r="X318" s="154"/>
      <c r="Y318" s="154"/>
      <c r="Z318" s="154"/>
      <c r="AA318" s="154"/>
      <c r="AB318" s="154"/>
    </row>
    <row r="319" spans="1:28" outlineLevel="2" x14ac:dyDescent="0.3">
      <c r="A319" s="84" t="s">
        <v>233</v>
      </c>
      <c r="B319" s="85" t="s">
        <v>22</v>
      </c>
      <c r="C319" s="85" t="s">
        <v>133</v>
      </c>
      <c r="D319" s="59" t="s">
        <v>140</v>
      </c>
      <c r="E319" s="59" t="s">
        <v>182</v>
      </c>
      <c r="F319" s="59" t="s">
        <v>208</v>
      </c>
      <c r="G319" s="59" t="s">
        <v>211</v>
      </c>
      <c r="H319" s="86">
        <v>956</v>
      </c>
      <c r="I319" s="175">
        <v>965</v>
      </c>
      <c r="J319" s="86">
        <v>1048</v>
      </c>
      <c r="K319" s="175">
        <v>1058</v>
      </c>
      <c r="L319" s="87">
        <v>187.94000000000011</v>
      </c>
      <c r="M319" s="168">
        <v>190.61</v>
      </c>
      <c r="N319" s="87">
        <v>90642.54</v>
      </c>
      <c r="O319" s="168">
        <v>91990.14</v>
      </c>
      <c r="P319" s="88">
        <v>1386.1886699999986</v>
      </c>
      <c r="Q319" s="168">
        <v>1400.97497</v>
      </c>
      <c r="X319" s="154"/>
      <c r="Y319" s="154"/>
      <c r="Z319" s="154"/>
      <c r="AA319" s="154"/>
      <c r="AB319" s="154"/>
    </row>
    <row r="320" spans="1:28" outlineLevel="2" x14ac:dyDescent="0.3">
      <c r="A320" s="84" t="s">
        <v>233</v>
      </c>
      <c r="B320" s="85" t="s">
        <v>11</v>
      </c>
      <c r="C320" s="85" t="s">
        <v>131</v>
      </c>
      <c r="D320" s="59" t="s">
        <v>136</v>
      </c>
      <c r="E320" s="59" t="s">
        <v>136</v>
      </c>
      <c r="F320" s="59" t="s">
        <v>206</v>
      </c>
      <c r="G320" s="59" t="s">
        <v>209</v>
      </c>
      <c r="H320" s="86">
        <v>7332</v>
      </c>
      <c r="I320" s="175">
        <v>7345</v>
      </c>
      <c r="J320" s="86">
        <v>8427</v>
      </c>
      <c r="K320" s="175">
        <v>8437</v>
      </c>
      <c r="L320" s="87">
        <v>1152.2799999999977</v>
      </c>
      <c r="M320" s="168">
        <v>1150.96</v>
      </c>
      <c r="N320" s="87">
        <v>545545.34999999986</v>
      </c>
      <c r="O320" s="168">
        <v>545173.74</v>
      </c>
      <c r="P320" s="88">
        <v>7468.7347200000004</v>
      </c>
      <c r="Q320" s="168">
        <v>7462.2705900000001</v>
      </c>
      <c r="X320" s="154"/>
      <c r="Y320" s="154"/>
      <c r="Z320" s="154"/>
      <c r="AA320" s="154"/>
      <c r="AB320" s="154"/>
    </row>
    <row r="321" spans="1:28" outlineLevel="2" x14ac:dyDescent="0.3">
      <c r="A321" s="84" t="s">
        <v>233</v>
      </c>
      <c r="B321" s="85" t="s">
        <v>5</v>
      </c>
      <c r="C321" s="85" t="s">
        <v>131</v>
      </c>
      <c r="D321" s="59" t="s">
        <v>146</v>
      </c>
      <c r="E321" s="59" t="s">
        <v>188</v>
      </c>
      <c r="F321" s="59" t="s">
        <v>206</v>
      </c>
      <c r="G321" s="59" t="s">
        <v>209</v>
      </c>
      <c r="H321" s="86">
        <v>2649</v>
      </c>
      <c r="I321" s="175">
        <v>2654</v>
      </c>
      <c r="J321" s="86">
        <v>3144</v>
      </c>
      <c r="K321" s="175">
        <v>3151</v>
      </c>
      <c r="L321" s="87">
        <v>393.30999999999966</v>
      </c>
      <c r="M321" s="168">
        <v>392.3</v>
      </c>
      <c r="N321" s="87">
        <v>182829.84999999998</v>
      </c>
      <c r="O321" s="168">
        <v>182392.46</v>
      </c>
      <c r="P321" s="88">
        <v>2519.7442000000015</v>
      </c>
      <c r="Q321" s="168">
        <v>2514.2297899999999</v>
      </c>
      <c r="X321" s="154"/>
      <c r="Y321" s="154"/>
      <c r="Z321" s="154"/>
      <c r="AA321" s="154"/>
      <c r="AB321" s="154"/>
    </row>
    <row r="322" spans="1:28" outlineLevel="2" x14ac:dyDescent="0.3">
      <c r="A322" s="84" t="s">
        <v>233</v>
      </c>
      <c r="B322" s="85" t="s">
        <v>3</v>
      </c>
      <c r="C322" s="85" t="s">
        <v>131</v>
      </c>
      <c r="D322" s="59" t="s">
        <v>167</v>
      </c>
      <c r="E322" s="59" t="s">
        <v>167</v>
      </c>
      <c r="F322" s="59" t="s">
        <v>206</v>
      </c>
      <c r="G322" s="59" t="s">
        <v>209</v>
      </c>
      <c r="H322" s="86">
        <v>3166</v>
      </c>
      <c r="I322" s="175">
        <v>3143</v>
      </c>
      <c r="J322" s="86">
        <v>3589</v>
      </c>
      <c r="K322" s="175">
        <v>3557</v>
      </c>
      <c r="L322" s="87">
        <v>522.71999999999991</v>
      </c>
      <c r="M322" s="168">
        <v>520.51</v>
      </c>
      <c r="N322" s="87">
        <v>247341.89000000013</v>
      </c>
      <c r="O322" s="168">
        <v>245969.05</v>
      </c>
      <c r="P322" s="88">
        <v>3316.6740899999945</v>
      </c>
      <c r="Q322" s="168">
        <v>3295.6486500000001</v>
      </c>
      <c r="X322" s="154"/>
      <c r="Y322" s="154"/>
      <c r="Z322" s="154"/>
      <c r="AA322" s="154"/>
      <c r="AB322" s="154"/>
    </row>
    <row r="323" spans="1:28" outlineLevel="2" x14ac:dyDescent="0.3">
      <c r="A323" s="84" t="s">
        <v>233</v>
      </c>
      <c r="B323" s="85" t="s">
        <v>23</v>
      </c>
      <c r="C323" s="85" t="s">
        <v>131</v>
      </c>
      <c r="D323" s="59" t="s">
        <v>144</v>
      </c>
      <c r="E323" s="59" t="s">
        <v>186</v>
      </c>
      <c r="F323" s="59" t="s">
        <v>206</v>
      </c>
      <c r="G323" s="59" t="s">
        <v>209</v>
      </c>
      <c r="H323" s="86">
        <v>4920</v>
      </c>
      <c r="I323" s="175">
        <v>4950</v>
      </c>
      <c r="J323" s="86">
        <v>5867</v>
      </c>
      <c r="K323" s="175">
        <v>5897</v>
      </c>
      <c r="L323" s="87">
        <v>745.41999999999939</v>
      </c>
      <c r="M323" s="168">
        <v>748.94</v>
      </c>
      <c r="N323" s="87">
        <v>346685.45999999985</v>
      </c>
      <c r="O323" s="168">
        <v>348244.66</v>
      </c>
      <c r="P323" s="88">
        <v>4732.1900299999943</v>
      </c>
      <c r="Q323" s="168">
        <v>4752.9838300000001</v>
      </c>
      <c r="X323" s="154"/>
      <c r="Y323" s="154"/>
      <c r="Z323" s="154"/>
      <c r="AA323" s="154"/>
      <c r="AB323" s="154"/>
    </row>
    <row r="324" spans="1:28" outlineLevel="2" x14ac:dyDescent="0.3">
      <c r="A324" s="84" t="s">
        <v>233</v>
      </c>
      <c r="B324" s="85" t="s">
        <v>16</v>
      </c>
      <c r="C324" s="85" t="s">
        <v>131</v>
      </c>
      <c r="D324" s="59" t="s">
        <v>145</v>
      </c>
      <c r="E324" s="59" t="s">
        <v>187</v>
      </c>
      <c r="F324" s="59" t="s">
        <v>206</v>
      </c>
      <c r="G324" s="59" t="s">
        <v>209</v>
      </c>
      <c r="H324" s="86">
        <v>3731</v>
      </c>
      <c r="I324" s="175">
        <v>3732</v>
      </c>
      <c r="J324" s="86">
        <v>4432</v>
      </c>
      <c r="K324" s="175">
        <v>4444</v>
      </c>
      <c r="L324" s="87">
        <v>636.82999999999936</v>
      </c>
      <c r="M324" s="168">
        <v>640.95000000000005</v>
      </c>
      <c r="N324" s="87">
        <v>297823.96000000025</v>
      </c>
      <c r="O324" s="168">
        <v>299594.37</v>
      </c>
      <c r="P324" s="88">
        <v>4115.6257600000017</v>
      </c>
      <c r="Q324" s="168">
        <v>4132.9727899999998</v>
      </c>
      <c r="X324" s="154"/>
      <c r="Y324" s="154"/>
      <c r="Z324" s="154"/>
      <c r="AA324" s="154"/>
      <c r="AB324" s="154"/>
    </row>
    <row r="325" spans="1:28" outlineLevel="2" x14ac:dyDescent="0.3">
      <c r="A325" s="84" t="s">
        <v>233</v>
      </c>
      <c r="B325" s="85" t="s">
        <v>8</v>
      </c>
      <c r="C325" s="85" t="s">
        <v>131</v>
      </c>
      <c r="D325" s="59" t="s">
        <v>147</v>
      </c>
      <c r="E325" s="59" t="s">
        <v>147</v>
      </c>
      <c r="F325" s="59" t="s">
        <v>206</v>
      </c>
      <c r="G325" s="59" t="s">
        <v>209</v>
      </c>
      <c r="H325" s="86">
        <v>1638</v>
      </c>
      <c r="I325" s="175">
        <v>1644</v>
      </c>
      <c r="J325" s="86">
        <v>1955</v>
      </c>
      <c r="K325" s="175">
        <v>1973</v>
      </c>
      <c r="L325" s="87">
        <v>251.00999999999991</v>
      </c>
      <c r="M325" s="168">
        <v>251.24</v>
      </c>
      <c r="N325" s="87">
        <v>117199.08999999995</v>
      </c>
      <c r="O325" s="168">
        <v>117508.17</v>
      </c>
      <c r="P325" s="88">
        <v>1610.0487400000002</v>
      </c>
      <c r="Q325" s="168">
        <v>1613.6338599999999</v>
      </c>
      <c r="X325" s="154"/>
      <c r="Y325" s="154"/>
      <c r="Z325" s="154"/>
      <c r="AA325" s="154"/>
      <c r="AB325" s="154"/>
    </row>
    <row r="326" spans="1:28" outlineLevel="2" x14ac:dyDescent="0.3">
      <c r="A326" s="84" t="s">
        <v>233</v>
      </c>
      <c r="B326" s="85" t="s">
        <v>32</v>
      </c>
      <c r="C326" s="85" t="s">
        <v>133</v>
      </c>
      <c r="D326" s="59" t="s">
        <v>175</v>
      </c>
      <c r="E326" s="59" t="s">
        <v>205</v>
      </c>
      <c r="F326" s="59" t="s">
        <v>208</v>
      </c>
      <c r="G326" s="59" t="s">
        <v>211</v>
      </c>
      <c r="H326" s="86">
        <v>717</v>
      </c>
      <c r="I326" s="175">
        <v>719</v>
      </c>
      <c r="J326" s="86">
        <v>829</v>
      </c>
      <c r="K326" s="175">
        <v>832</v>
      </c>
      <c r="L326" s="87">
        <v>118.82000000000005</v>
      </c>
      <c r="M326" s="168">
        <v>117.56</v>
      </c>
      <c r="N326" s="87">
        <v>56960.25</v>
      </c>
      <c r="O326" s="168">
        <v>56326.34</v>
      </c>
      <c r="P326" s="88">
        <v>810.41033999999945</v>
      </c>
      <c r="Q326" s="168">
        <v>798.42546000000004</v>
      </c>
      <c r="X326" s="154"/>
      <c r="Y326" s="154"/>
      <c r="Z326" s="154"/>
      <c r="AA326" s="154"/>
      <c r="AB326" s="154"/>
    </row>
    <row r="327" spans="1:28" outlineLevel="2" x14ac:dyDescent="0.3">
      <c r="A327" s="84" t="s">
        <v>233</v>
      </c>
      <c r="B327" s="85" t="s">
        <v>6</v>
      </c>
      <c r="C327" s="85" t="s">
        <v>131</v>
      </c>
      <c r="D327" s="59" t="s">
        <v>141</v>
      </c>
      <c r="E327" s="59" t="s">
        <v>183</v>
      </c>
      <c r="F327" s="59" t="s">
        <v>206</v>
      </c>
      <c r="G327" s="59" t="s">
        <v>209</v>
      </c>
      <c r="H327" s="86">
        <v>5992</v>
      </c>
      <c r="I327" s="175">
        <v>5981</v>
      </c>
      <c r="J327" s="86">
        <v>7150</v>
      </c>
      <c r="K327" s="175">
        <v>7128</v>
      </c>
      <c r="L327" s="87">
        <v>989.89999999999793</v>
      </c>
      <c r="M327" s="168">
        <v>983.72</v>
      </c>
      <c r="N327" s="87">
        <v>465237.79000000039</v>
      </c>
      <c r="O327" s="168">
        <v>461961.9</v>
      </c>
      <c r="P327" s="88">
        <v>6687.0610900000083</v>
      </c>
      <c r="Q327" s="168">
        <v>6645.7090200000002</v>
      </c>
      <c r="X327" s="154"/>
      <c r="Y327" s="154"/>
      <c r="Z327" s="154"/>
      <c r="AA327" s="154"/>
      <c r="AB327" s="154"/>
    </row>
    <row r="328" spans="1:28" outlineLevel="2" x14ac:dyDescent="0.3">
      <c r="A328" s="84" t="s">
        <v>233</v>
      </c>
      <c r="B328" s="85" t="s">
        <v>9</v>
      </c>
      <c r="C328" s="85" t="s">
        <v>131</v>
      </c>
      <c r="D328" s="59" t="s">
        <v>149</v>
      </c>
      <c r="E328" s="59" t="s">
        <v>190</v>
      </c>
      <c r="F328" s="59" t="s">
        <v>206</v>
      </c>
      <c r="G328" s="59" t="s">
        <v>209</v>
      </c>
      <c r="H328" s="86">
        <v>4534</v>
      </c>
      <c r="I328" s="175">
        <v>4563</v>
      </c>
      <c r="J328" s="86">
        <v>5280</v>
      </c>
      <c r="K328" s="175">
        <v>5305</v>
      </c>
      <c r="L328" s="87">
        <v>640.41000000000008</v>
      </c>
      <c r="M328" s="168">
        <v>643.39</v>
      </c>
      <c r="N328" s="87">
        <v>298963.9800000001</v>
      </c>
      <c r="O328" s="168">
        <v>300348.19</v>
      </c>
      <c r="P328" s="88">
        <v>4071.3042299999993</v>
      </c>
      <c r="Q328" s="168">
        <v>4089.5823700000001</v>
      </c>
      <c r="X328" s="154"/>
      <c r="Y328" s="154"/>
      <c r="Z328" s="154"/>
      <c r="AA328" s="154"/>
      <c r="AB328" s="154"/>
    </row>
    <row r="329" spans="1:28" outlineLevel="2" x14ac:dyDescent="0.3">
      <c r="A329" s="84" t="s">
        <v>233</v>
      </c>
      <c r="B329" s="85" t="s">
        <v>2</v>
      </c>
      <c r="C329" s="85" t="s">
        <v>131</v>
      </c>
      <c r="D329" s="59" t="s">
        <v>139</v>
      </c>
      <c r="E329" s="59" t="s">
        <v>181</v>
      </c>
      <c r="F329" s="59" t="s">
        <v>206</v>
      </c>
      <c r="G329" s="59" t="s">
        <v>209</v>
      </c>
      <c r="H329" s="86">
        <v>5944</v>
      </c>
      <c r="I329" s="175">
        <v>5900</v>
      </c>
      <c r="J329" s="86">
        <v>6785</v>
      </c>
      <c r="K329" s="175">
        <v>6727</v>
      </c>
      <c r="L329" s="87">
        <v>1001.4499999999989</v>
      </c>
      <c r="M329" s="168">
        <v>997.65</v>
      </c>
      <c r="N329" s="87">
        <v>475263.89000000031</v>
      </c>
      <c r="O329" s="168">
        <v>473451.18</v>
      </c>
      <c r="P329" s="88">
        <v>6493.0206099999923</v>
      </c>
      <c r="Q329" s="168">
        <v>6469.3592500000004</v>
      </c>
      <c r="X329" s="154"/>
      <c r="Y329" s="154"/>
      <c r="Z329" s="154"/>
      <c r="AA329" s="154"/>
      <c r="AB329" s="154"/>
    </row>
    <row r="330" spans="1:28" outlineLevel="2" x14ac:dyDescent="0.3">
      <c r="A330" s="84" t="s">
        <v>233</v>
      </c>
      <c r="B330" s="85" t="s">
        <v>0</v>
      </c>
      <c r="C330" s="85" t="s">
        <v>131</v>
      </c>
      <c r="D330" s="59" t="s">
        <v>168</v>
      </c>
      <c r="E330" s="59" t="s">
        <v>202</v>
      </c>
      <c r="F330" s="59" t="s">
        <v>206</v>
      </c>
      <c r="G330" s="59" t="s">
        <v>209</v>
      </c>
      <c r="H330" s="86">
        <v>2828</v>
      </c>
      <c r="I330" s="175">
        <v>2819</v>
      </c>
      <c r="J330" s="86">
        <v>3254</v>
      </c>
      <c r="K330" s="175">
        <v>3238</v>
      </c>
      <c r="L330" s="87">
        <v>466.90000000000003</v>
      </c>
      <c r="M330" s="168">
        <v>466.07</v>
      </c>
      <c r="N330" s="87">
        <v>220600.72999999995</v>
      </c>
      <c r="O330" s="168">
        <v>220412.22</v>
      </c>
      <c r="P330" s="88">
        <v>2971.2623400000002</v>
      </c>
      <c r="Q330" s="168">
        <v>2968.3002999999999</v>
      </c>
      <c r="X330" s="154"/>
      <c r="Y330" s="154"/>
      <c r="Z330" s="154"/>
      <c r="AA330" s="154"/>
      <c r="AB330" s="154"/>
    </row>
    <row r="331" spans="1:28" outlineLevel="2" x14ac:dyDescent="0.3">
      <c r="A331" s="84" t="s">
        <v>233</v>
      </c>
      <c r="B331" s="85" t="s">
        <v>13</v>
      </c>
      <c r="C331" s="85" t="s">
        <v>131</v>
      </c>
      <c r="D331" s="59" t="s">
        <v>134</v>
      </c>
      <c r="E331" s="59" t="s">
        <v>177</v>
      </c>
      <c r="F331" s="59" t="s">
        <v>206</v>
      </c>
      <c r="G331" s="59" t="s">
        <v>209</v>
      </c>
      <c r="H331" s="86">
        <v>13020</v>
      </c>
      <c r="I331" s="175">
        <v>13016</v>
      </c>
      <c r="J331" s="86">
        <v>15252</v>
      </c>
      <c r="K331" s="175">
        <v>15253</v>
      </c>
      <c r="L331" s="87">
        <v>2194.6199999999926</v>
      </c>
      <c r="M331" s="168">
        <v>2188.4899999999998</v>
      </c>
      <c r="N331" s="87">
        <v>1053981.9400000004</v>
      </c>
      <c r="O331" s="168">
        <v>1051034.3799999999</v>
      </c>
      <c r="P331" s="88">
        <v>14813.782200000007</v>
      </c>
      <c r="Q331" s="168">
        <v>14778.370430000001</v>
      </c>
      <c r="X331" s="154"/>
      <c r="Y331" s="154"/>
      <c r="Z331" s="154"/>
      <c r="AA331" s="154"/>
      <c r="AB331" s="154"/>
    </row>
    <row r="332" spans="1:28" outlineLevel="2" x14ac:dyDescent="0.3">
      <c r="A332" s="84" t="s">
        <v>233</v>
      </c>
      <c r="B332" s="85" t="s">
        <v>18</v>
      </c>
      <c r="C332" s="85" t="s">
        <v>131</v>
      </c>
      <c r="D332" s="59" t="s">
        <v>150</v>
      </c>
      <c r="E332" s="59" t="s">
        <v>191</v>
      </c>
      <c r="F332" s="59" t="s">
        <v>206</v>
      </c>
      <c r="G332" s="59" t="s">
        <v>209</v>
      </c>
      <c r="H332" s="86">
        <v>3135</v>
      </c>
      <c r="I332" s="175">
        <v>3143</v>
      </c>
      <c r="J332" s="86">
        <v>3613</v>
      </c>
      <c r="K332" s="175">
        <v>3630</v>
      </c>
      <c r="L332" s="87">
        <v>491.31999999999954</v>
      </c>
      <c r="M332" s="168">
        <v>492.23</v>
      </c>
      <c r="N332" s="87">
        <v>229851.73000000004</v>
      </c>
      <c r="O332" s="168">
        <v>230132.68</v>
      </c>
      <c r="P332" s="88">
        <v>3193.4305700000041</v>
      </c>
      <c r="Q332" s="168">
        <v>3193.60934</v>
      </c>
      <c r="X332" s="154"/>
      <c r="Y332" s="154"/>
      <c r="Z332" s="154"/>
      <c r="AA332" s="154"/>
      <c r="AB332" s="154"/>
    </row>
    <row r="333" spans="1:28" outlineLevel="2" x14ac:dyDescent="0.3">
      <c r="A333" s="84" t="s">
        <v>233</v>
      </c>
      <c r="B333" s="85" t="s">
        <v>27</v>
      </c>
      <c r="C333" s="85" t="s">
        <v>131</v>
      </c>
      <c r="D333" s="59" t="s">
        <v>154</v>
      </c>
      <c r="E333" s="59" t="s">
        <v>194</v>
      </c>
      <c r="F333" s="59" t="s">
        <v>206</v>
      </c>
      <c r="G333" s="59" t="s">
        <v>209</v>
      </c>
      <c r="H333" s="86">
        <v>3358</v>
      </c>
      <c r="I333" s="175">
        <v>3338</v>
      </c>
      <c r="J333" s="86">
        <v>3818</v>
      </c>
      <c r="K333" s="175">
        <v>3785</v>
      </c>
      <c r="L333" s="87">
        <v>530.88</v>
      </c>
      <c r="M333" s="168">
        <v>524.27</v>
      </c>
      <c r="N333" s="87">
        <v>253812.69000000009</v>
      </c>
      <c r="O333" s="168">
        <v>250623.09</v>
      </c>
      <c r="P333" s="88">
        <v>3574.0713199999991</v>
      </c>
      <c r="Q333" s="168">
        <v>3534.4328999999998</v>
      </c>
      <c r="X333" s="154"/>
      <c r="Y333" s="154"/>
      <c r="Z333" s="154"/>
      <c r="AA333" s="154"/>
      <c r="AB333" s="154"/>
    </row>
    <row r="334" spans="1:28" outlineLevel="2" x14ac:dyDescent="0.3">
      <c r="A334" s="84" t="s">
        <v>233</v>
      </c>
      <c r="B334" s="85" t="s">
        <v>15</v>
      </c>
      <c r="C334" s="85" t="s">
        <v>131</v>
      </c>
      <c r="D334" s="59" t="s">
        <v>135</v>
      </c>
      <c r="E334" s="59" t="s">
        <v>178</v>
      </c>
      <c r="F334" s="59" t="s">
        <v>206</v>
      </c>
      <c r="G334" s="59" t="s">
        <v>209</v>
      </c>
      <c r="H334" s="86">
        <v>5369</v>
      </c>
      <c r="I334" s="175">
        <v>5407</v>
      </c>
      <c r="J334" s="86">
        <v>6192</v>
      </c>
      <c r="K334" s="175">
        <v>6239</v>
      </c>
      <c r="L334" s="87">
        <v>896.79999999999825</v>
      </c>
      <c r="M334" s="168">
        <v>906.35</v>
      </c>
      <c r="N334" s="87">
        <v>429071.77000000019</v>
      </c>
      <c r="O334" s="168">
        <v>433772.88</v>
      </c>
      <c r="P334" s="88">
        <v>5834.9479500000016</v>
      </c>
      <c r="Q334" s="168">
        <v>5895.7232899999999</v>
      </c>
      <c r="X334" s="154"/>
      <c r="Y334" s="154"/>
      <c r="Z334" s="154"/>
      <c r="AA334" s="154"/>
      <c r="AB334" s="154"/>
    </row>
    <row r="335" spans="1:28" outlineLevel="2" x14ac:dyDescent="0.3">
      <c r="A335" s="84" t="s">
        <v>233</v>
      </c>
      <c r="B335" s="85" t="s">
        <v>10</v>
      </c>
      <c r="C335" s="85" t="s">
        <v>131</v>
      </c>
      <c r="D335" s="59" t="s">
        <v>138</v>
      </c>
      <c r="E335" s="59" t="s">
        <v>180</v>
      </c>
      <c r="F335" s="59" t="s">
        <v>206</v>
      </c>
      <c r="G335" s="59" t="s">
        <v>209</v>
      </c>
      <c r="H335" s="86">
        <v>5419</v>
      </c>
      <c r="I335" s="175">
        <v>5352</v>
      </c>
      <c r="J335" s="86">
        <v>6151</v>
      </c>
      <c r="K335" s="175">
        <v>6068</v>
      </c>
      <c r="L335" s="87">
        <v>871.01999999999884</v>
      </c>
      <c r="M335" s="168">
        <v>861.76</v>
      </c>
      <c r="N335" s="87">
        <v>412687.61000000004</v>
      </c>
      <c r="O335" s="168">
        <v>408172.14</v>
      </c>
      <c r="P335" s="88">
        <v>5777.0895000000073</v>
      </c>
      <c r="Q335" s="168">
        <v>5714.9964799999998</v>
      </c>
      <c r="X335" s="154"/>
      <c r="Y335" s="154"/>
      <c r="Z335" s="154"/>
      <c r="AA335" s="154"/>
      <c r="AB335" s="154"/>
    </row>
    <row r="336" spans="1:28" outlineLevel="2" x14ac:dyDescent="0.3">
      <c r="A336" s="84" t="s">
        <v>233</v>
      </c>
      <c r="B336" s="85" t="s">
        <v>4</v>
      </c>
      <c r="C336" s="85" t="s">
        <v>131</v>
      </c>
      <c r="D336" s="59" t="s">
        <v>152</v>
      </c>
      <c r="E336" s="59" t="s">
        <v>192</v>
      </c>
      <c r="F336" s="59" t="s">
        <v>206</v>
      </c>
      <c r="G336" s="59" t="s">
        <v>209</v>
      </c>
      <c r="H336" s="86">
        <v>7942</v>
      </c>
      <c r="I336" s="175">
        <v>7893</v>
      </c>
      <c r="J336" s="86">
        <v>9415</v>
      </c>
      <c r="K336" s="175">
        <v>9361</v>
      </c>
      <c r="L336" s="87">
        <v>1259.8599999999983</v>
      </c>
      <c r="M336" s="168">
        <v>1256.78</v>
      </c>
      <c r="N336" s="87">
        <v>594886.55000000005</v>
      </c>
      <c r="O336" s="168">
        <v>593634.13</v>
      </c>
      <c r="P336" s="88">
        <v>8410.4634599999918</v>
      </c>
      <c r="Q336" s="168">
        <v>8387.3813800000007</v>
      </c>
      <c r="X336" s="154"/>
      <c r="Y336" s="154"/>
      <c r="Z336" s="154"/>
      <c r="AA336" s="154"/>
      <c r="AB336" s="154"/>
    </row>
    <row r="337" spans="1:28" outlineLevel="2" x14ac:dyDescent="0.3">
      <c r="A337" s="84" t="s">
        <v>233</v>
      </c>
      <c r="B337" s="85" t="s">
        <v>19</v>
      </c>
      <c r="C337" s="85" t="s">
        <v>132</v>
      </c>
      <c r="D337" s="59" t="s">
        <v>137</v>
      </c>
      <c r="E337" s="59" t="s">
        <v>179</v>
      </c>
      <c r="F337" s="59" t="s">
        <v>207</v>
      </c>
      <c r="G337" s="59" t="s">
        <v>210</v>
      </c>
      <c r="H337" s="86">
        <v>2472</v>
      </c>
      <c r="I337" s="175">
        <v>2410</v>
      </c>
      <c r="J337" s="86">
        <v>2725</v>
      </c>
      <c r="K337" s="175">
        <v>2660</v>
      </c>
      <c r="L337" s="87">
        <v>490.40999999999951</v>
      </c>
      <c r="M337" s="168">
        <v>482.38</v>
      </c>
      <c r="N337" s="87">
        <v>235966.59000000003</v>
      </c>
      <c r="O337" s="168">
        <v>231909.98</v>
      </c>
      <c r="P337" s="88">
        <v>3330.4054999999989</v>
      </c>
      <c r="Q337" s="168">
        <v>3279.9663</v>
      </c>
      <c r="X337" s="154"/>
      <c r="Y337" s="154"/>
      <c r="Z337" s="154"/>
      <c r="AA337" s="154"/>
      <c r="AB337" s="154"/>
    </row>
    <row r="338" spans="1:28" outlineLevel="2" x14ac:dyDescent="0.3">
      <c r="A338" s="84" t="s">
        <v>233</v>
      </c>
      <c r="B338" s="85" t="s">
        <v>12</v>
      </c>
      <c r="C338" s="85" t="s">
        <v>131</v>
      </c>
      <c r="D338" s="59" t="s">
        <v>153</v>
      </c>
      <c r="E338" s="59" t="s">
        <v>193</v>
      </c>
      <c r="F338" s="59" t="s">
        <v>206</v>
      </c>
      <c r="G338" s="59" t="s">
        <v>209</v>
      </c>
      <c r="H338" s="86">
        <v>1756</v>
      </c>
      <c r="I338" s="175">
        <v>1769</v>
      </c>
      <c r="J338" s="86">
        <v>2039</v>
      </c>
      <c r="K338" s="175">
        <v>2050</v>
      </c>
      <c r="L338" s="87">
        <v>260.00999999999993</v>
      </c>
      <c r="M338" s="168">
        <v>260.31</v>
      </c>
      <c r="N338" s="87">
        <v>122142.92999999995</v>
      </c>
      <c r="O338" s="168">
        <v>122255.66</v>
      </c>
      <c r="P338" s="88">
        <v>1689.6463099999994</v>
      </c>
      <c r="Q338" s="168">
        <v>1693.65374</v>
      </c>
      <c r="X338" s="154"/>
      <c r="Y338" s="154"/>
      <c r="Z338" s="154"/>
      <c r="AA338" s="154"/>
      <c r="AB338" s="154"/>
    </row>
    <row r="339" spans="1:28" outlineLevel="2" x14ac:dyDescent="0.3">
      <c r="A339" s="84" t="s">
        <v>233</v>
      </c>
      <c r="B339" s="85" t="s">
        <v>38</v>
      </c>
      <c r="C339" s="85" t="s">
        <v>133</v>
      </c>
      <c r="D339" s="59" t="s">
        <v>162</v>
      </c>
      <c r="E339" s="59" t="s">
        <v>199</v>
      </c>
      <c r="F339" s="59" t="s">
        <v>208</v>
      </c>
      <c r="G339" s="59" t="s">
        <v>211</v>
      </c>
      <c r="H339" s="86">
        <v>312</v>
      </c>
      <c r="I339" s="175">
        <v>309</v>
      </c>
      <c r="J339" s="86">
        <v>336</v>
      </c>
      <c r="K339" s="175">
        <v>334</v>
      </c>
      <c r="L339" s="87">
        <v>50.909999999999982</v>
      </c>
      <c r="M339" s="168">
        <v>49.97</v>
      </c>
      <c r="N339" s="87">
        <v>24005.299999999992</v>
      </c>
      <c r="O339" s="168">
        <v>23469.41</v>
      </c>
      <c r="P339" s="88">
        <v>340.12885000000006</v>
      </c>
      <c r="Q339" s="168">
        <v>329.85575</v>
      </c>
      <c r="X339" s="154"/>
      <c r="Y339" s="154"/>
      <c r="Z339" s="154"/>
      <c r="AA339" s="154"/>
      <c r="AB339" s="154"/>
    </row>
    <row r="340" spans="1:28" outlineLevel="2" x14ac:dyDescent="0.3">
      <c r="A340" s="84" t="s">
        <v>233</v>
      </c>
      <c r="B340" s="85" t="s">
        <v>1</v>
      </c>
      <c r="C340" s="85" t="s">
        <v>131</v>
      </c>
      <c r="D340" s="59" t="s">
        <v>166</v>
      </c>
      <c r="E340" s="59" t="s">
        <v>166</v>
      </c>
      <c r="F340" s="59" t="s">
        <v>206</v>
      </c>
      <c r="G340" s="59" t="s">
        <v>209</v>
      </c>
      <c r="H340" s="86">
        <v>6833</v>
      </c>
      <c r="I340" s="175">
        <v>6890</v>
      </c>
      <c r="J340" s="86">
        <v>7931</v>
      </c>
      <c r="K340" s="175">
        <v>8012</v>
      </c>
      <c r="L340" s="87">
        <v>1260.7799999999986</v>
      </c>
      <c r="M340" s="168">
        <v>1266.29</v>
      </c>
      <c r="N340" s="87">
        <v>600516.6599999998</v>
      </c>
      <c r="O340" s="168">
        <v>603343.41</v>
      </c>
      <c r="P340" s="88">
        <v>8177.45759000001</v>
      </c>
      <c r="Q340" s="168">
        <v>8218.6800500000008</v>
      </c>
      <c r="X340" s="154"/>
      <c r="Y340" s="154"/>
      <c r="Z340" s="154"/>
      <c r="AA340" s="154"/>
      <c r="AB340" s="154"/>
    </row>
    <row r="341" spans="1:28" outlineLevel="2" x14ac:dyDescent="0.3">
      <c r="A341" s="84" t="s">
        <v>233</v>
      </c>
      <c r="B341" s="85" t="s">
        <v>34</v>
      </c>
      <c r="C341" s="85" t="s">
        <v>133</v>
      </c>
      <c r="D341" s="59" t="s">
        <v>156</v>
      </c>
      <c r="E341" s="59" t="s">
        <v>156</v>
      </c>
      <c r="F341" s="59" t="s">
        <v>208</v>
      </c>
      <c r="G341" s="59" t="s">
        <v>211</v>
      </c>
      <c r="H341" s="86">
        <v>641</v>
      </c>
      <c r="I341" s="175">
        <v>641</v>
      </c>
      <c r="J341" s="86">
        <v>684</v>
      </c>
      <c r="K341" s="175">
        <v>687</v>
      </c>
      <c r="L341" s="87">
        <v>101.09000000000002</v>
      </c>
      <c r="M341" s="168">
        <v>101.14</v>
      </c>
      <c r="N341" s="87">
        <v>48080.939999999981</v>
      </c>
      <c r="O341" s="168">
        <v>48166.19</v>
      </c>
      <c r="P341" s="88">
        <v>669.22928999999976</v>
      </c>
      <c r="Q341" s="168">
        <v>673.25408000000004</v>
      </c>
      <c r="X341" s="154"/>
      <c r="Y341" s="154"/>
      <c r="Z341" s="154"/>
      <c r="AA341" s="154"/>
      <c r="AB341" s="154"/>
    </row>
    <row r="342" spans="1:28" outlineLevel="2" x14ac:dyDescent="0.3">
      <c r="A342" s="84" t="s">
        <v>233</v>
      </c>
      <c r="B342" s="85" t="s">
        <v>31</v>
      </c>
      <c r="C342" s="85" t="s">
        <v>133</v>
      </c>
      <c r="D342" s="59" t="s">
        <v>176</v>
      </c>
      <c r="E342" s="59" t="s">
        <v>176</v>
      </c>
      <c r="F342" s="59" t="s">
        <v>208</v>
      </c>
      <c r="G342" s="59" t="s">
        <v>211</v>
      </c>
      <c r="H342" s="86">
        <v>122</v>
      </c>
      <c r="I342" s="175">
        <v>125</v>
      </c>
      <c r="J342" s="86">
        <v>133</v>
      </c>
      <c r="K342" s="175">
        <v>135</v>
      </c>
      <c r="L342" s="87">
        <v>22.029999999999994</v>
      </c>
      <c r="M342" s="168">
        <v>22.36</v>
      </c>
      <c r="N342" s="87">
        <v>10249.77</v>
      </c>
      <c r="O342" s="168">
        <v>10428.379999999999</v>
      </c>
      <c r="P342" s="88">
        <v>155.44672999999997</v>
      </c>
      <c r="Q342" s="168">
        <v>158.73163</v>
      </c>
      <c r="X342" s="154"/>
      <c r="Y342" s="154"/>
      <c r="Z342" s="154"/>
      <c r="AA342" s="154"/>
      <c r="AB342" s="154"/>
    </row>
    <row r="343" spans="1:28" outlineLevel="2" x14ac:dyDescent="0.3">
      <c r="A343" s="84" t="s">
        <v>233</v>
      </c>
      <c r="B343" s="85" t="s">
        <v>20</v>
      </c>
      <c r="C343" s="85" t="s">
        <v>133</v>
      </c>
      <c r="D343" s="59" t="s">
        <v>164</v>
      </c>
      <c r="E343" s="59" t="s">
        <v>164</v>
      </c>
      <c r="F343" s="59" t="s">
        <v>208</v>
      </c>
      <c r="G343" s="59" t="s">
        <v>211</v>
      </c>
      <c r="H343" s="86">
        <v>1217</v>
      </c>
      <c r="I343" s="175">
        <v>1203</v>
      </c>
      <c r="J343" s="86">
        <v>1355</v>
      </c>
      <c r="K343" s="175">
        <v>1340</v>
      </c>
      <c r="L343" s="87">
        <v>193.0500000000001</v>
      </c>
      <c r="M343" s="168">
        <v>190.05</v>
      </c>
      <c r="N343" s="87">
        <v>92032.09</v>
      </c>
      <c r="O343" s="168">
        <v>90583.94</v>
      </c>
      <c r="P343" s="88">
        <v>1254.4731599999993</v>
      </c>
      <c r="Q343" s="168">
        <v>1233.8559299999999</v>
      </c>
      <c r="X343" s="154"/>
      <c r="Y343" s="154"/>
      <c r="Z343" s="154"/>
      <c r="AA343" s="154"/>
      <c r="AB343" s="154"/>
    </row>
    <row r="344" spans="1:28" outlineLevel="2" x14ac:dyDescent="0.3">
      <c r="A344" s="84" t="s">
        <v>233</v>
      </c>
      <c r="B344" s="85" t="s">
        <v>21</v>
      </c>
      <c r="C344" s="85" t="s">
        <v>133</v>
      </c>
      <c r="D344" s="59" t="s">
        <v>163</v>
      </c>
      <c r="E344" s="59" t="s">
        <v>200</v>
      </c>
      <c r="F344" s="59" t="s">
        <v>208</v>
      </c>
      <c r="G344" s="59" t="s">
        <v>211</v>
      </c>
      <c r="H344" s="86">
        <v>1870</v>
      </c>
      <c r="I344" s="175">
        <v>1874</v>
      </c>
      <c r="J344" s="86">
        <v>2081</v>
      </c>
      <c r="K344" s="175">
        <v>2083</v>
      </c>
      <c r="L344" s="87">
        <v>323.55999999999972</v>
      </c>
      <c r="M344" s="168">
        <v>325.2</v>
      </c>
      <c r="N344" s="87">
        <v>154750.99999999997</v>
      </c>
      <c r="O344" s="168">
        <v>155590.49</v>
      </c>
      <c r="P344" s="88">
        <v>2123.9114899999995</v>
      </c>
      <c r="Q344" s="168">
        <v>2138.2675599999998</v>
      </c>
      <c r="X344" s="154"/>
      <c r="Y344" s="154"/>
      <c r="Z344" s="154"/>
      <c r="AA344" s="154"/>
      <c r="AB344" s="154"/>
    </row>
    <row r="345" spans="1:28" outlineLevel="2" x14ac:dyDescent="0.3">
      <c r="A345" s="84" t="s">
        <v>233</v>
      </c>
      <c r="B345" s="85" t="s">
        <v>37</v>
      </c>
      <c r="C345" s="85" t="s">
        <v>133</v>
      </c>
      <c r="D345" s="59" t="s">
        <v>161</v>
      </c>
      <c r="E345" s="59" t="s">
        <v>161</v>
      </c>
      <c r="F345" s="59" t="s">
        <v>208</v>
      </c>
      <c r="G345" s="59" t="s">
        <v>211</v>
      </c>
      <c r="H345" s="86">
        <v>228</v>
      </c>
      <c r="I345" s="175">
        <v>225</v>
      </c>
      <c r="J345" s="86">
        <v>259</v>
      </c>
      <c r="K345" s="175">
        <v>254</v>
      </c>
      <c r="L345" s="87">
        <v>30.749999999999986</v>
      </c>
      <c r="M345" s="168">
        <v>29.94</v>
      </c>
      <c r="N345" s="87">
        <v>15003.349999999999</v>
      </c>
      <c r="O345" s="168">
        <v>14665.93</v>
      </c>
      <c r="P345" s="88">
        <v>194.12767000000002</v>
      </c>
      <c r="Q345" s="168">
        <v>190.26449</v>
      </c>
      <c r="X345" s="154"/>
      <c r="Y345" s="154"/>
      <c r="Z345" s="154"/>
      <c r="AA345" s="154"/>
      <c r="AB345" s="154"/>
    </row>
    <row r="346" spans="1:28" outlineLevel="2" x14ac:dyDescent="0.3">
      <c r="A346" s="84" t="s">
        <v>233</v>
      </c>
      <c r="B346" s="85" t="s">
        <v>7</v>
      </c>
      <c r="C346" s="85" t="s">
        <v>131</v>
      </c>
      <c r="D346" s="59" t="s">
        <v>151</v>
      </c>
      <c r="E346" s="59" t="s">
        <v>151</v>
      </c>
      <c r="F346" s="59" t="s">
        <v>206</v>
      </c>
      <c r="G346" s="59" t="s">
        <v>209</v>
      </c>
      <c r="H346" s="86">
        <v>1408</v>
      </c>
      <c r="I346" s="175">
        <v>1420</v>
      </c>
      <c r="J346" s="86">
        <v>1643</v>
      </c>
      <c r="K346" s="175">
        <v>1655</v>
      </c>
      <c r="L346" s="87">
        <v>217.55000000000013</v>
      </c>
      <c r="M346" s="168">
        <v>218.6</v>
      </c>
      <c r="N346" s="87">
        <v>102081.16999999995</v>
      </c>
      <c r="O346" s="168">
        <v>102631.6</v>
      </c>
      <c r="P346" s="88">
        <v>1428.9478899999999</v>
      </c>
      <c r="Q346" s="168">
        <v>1436.39526</v>
      </c>
      <c r="X346" s="154"/>
      <c r="Y346" s="154"/>
      <c r="Z346" s="154"/>
      <c r="AA346" s="154"/>
      <c r="AB346" s="154"/>
    </row>
    <row r="347" spans="1:28" outlineLevel="2" x14ac:dyDescent="0.3">
      <c r="A347" s="84" t="s">
        <v>233</v>
      </c>
      <c r="B347" s="85" t="s">
        <v>17</v>
      </c>
      <c r="C347" s="85" t="s">
        <v>131</v>
      </c>
      <c r="D347" s="59" t="s">
        <v>148</v>
      </c>
      <c r="E347" s="59" t="s">
        <v>189</v>
      </c>
      <c r="F347" s="59" t="s">
        <v>206</v>
      </c>
      <c r="G347" s="59" t="s">
        <v>209</v>
      </c>
      <c r="H347" s="86">
        <v>1232</v>
      </c>
      <c r="I347" s="175">
        <v>1219</v>
      </c>
      <c r="J347" s="86">
        <v>1420</v>
      </c>
      <c r="K347" s="175">
        <v>1403</v>
      </c>
      <c r="L347" s="87">
        <v>210.68</v>
      </c>
      <c r="M347" s="168">
        <v>208.47</v>
      </c>
      <c r="N347" s="87">
        <v>97082.780000000028</v>
      </c>
      <c r="O347" s="168">
        <v>96087.52</v>
      </c>
      <c r="P347" s="88">
        <v>1358.73134</v>
      </c>
      <c r="Q347" s="168">
        <v>1346.0201999999999</v>
      </c>
      <c r="X347" s="154"/>
      <c r="Y347" s="154"/>
      <c r="Z347" s="154"/>
      <c r="AA347" s="154"/>
      <c r="AB347" s="154"/>
    </row>
    <row r="348" spans="1:28" outlineLevel="2" x14ac:dyDescent="0.3">
      <c r="A348" s="84" t="s">
        <v>233</v>
      </c>
      <c r="B348" s="85" t="s">
        <v>26</v>
      </c>
      <c r="C348" s="85" t="s">
        <v>131</v>
      </c>
      <c r="D348" s="59" t="s">
        <v>143</v>
      </c>
      <c r="E348" s="59" t="s">
        <v>185</v>
      </c>
      <c r="F348" s="59" t="s">
        <v>206</v>
      </c>
      <c r="G348" s="59" t="s">
        <v>209</v>
      </c>
      <c r="H348" s="86">
        <v>1743</v>
      </c>
      <c r="I348" s="175">
        <v>1761</v>
      </c>
      <c r="J348" s="86">
        <v>2041</v>
      </c>
      <c r="K348" s="175">
        <v>2058</v>
      </c>
      <c r="L348" s="87">
        <v>228.82000000000014</v>
      </c>
      <c r="M348" s="168">
        <v>232.31</v>
      </c>
      <c r="N348" s="87">
        <v>106807.45000000004</v>
      </c>
      <c r="O348" s="168">
        <v>108299</v>
      </c>
      <c r="P348" s="88">
        <v>1482.8731</v>
      </c>
      <c r="Q348" s="168">
        <v>1498.41833</v>
      </c>
      <c r="X348" s="154"/>
      <c r="Y348" s="154"/>
      <c r="Z348" s="154"/>
      <c r="AA348" s="154"/>
      <c r="AB348" s="154"/>
    </row>
    <row r="349" spans="1:28" outlineLevel="2" x14ac:dyDescent="0.3">
      <c r="A349" s="84" t="s">
        <v>233</v>
      </c>
      <c r="B349" s="85" t="s">
        <v>24</v>
      </c>
      <c r="C349" s="85" t="s">
        <v>133</v>
      </c>
      <c r="D349" s="59" t="s">
        <v>171</v>
      </c>
      <c r="E349" s="59" t="s">
        <v>171</v>
      </c>
      <c r="F349" s="59" t="s">
        <v>208</v>
      </c>
      <c r="G349" s="59" t="s">
        <v>211</v>
      </c>
      <c r="H349" s="86">
        <v>265</v>
      </c>
      <c r="I349" s="175">
        <v>270</v>
      </c>
      <c r="J349" s="86">
        <v>289</v>
      </c>
      <c r="K349" s="175">
        <v>294</v>
      </c>
      <c r="L349" s="87">
        <v>44.570000000000007</v>
      </c>
      <c r="M349" s="168">
        <v>43.65</v>
      </c>
      <c r="N349" s="87">
        <v>21340.7</v>
      </c>
      <c r="O349" s="168">
        <v>20942.599999999999</v>
      </c>
      <c r="P349" s="88">
        <v>310.23076999999995</v>
      </c>
      <c r="Q349" s="168">
        <v>301.61443000000003</v>
      </c>
      <c r="X349" s="154"/>
      <c r="Y349" s="154"/>
      <c r="Z349" s="154"/>
      <c r="AA349" s="154"/>
      <c r="AB349" s="154"/>
    </row>
    <row r="350" spans="1:28" outlineLevel="2" x14ac:dyDescent="0.3">
      <c r="A350" s="84" t="s">
        <v>233</v>
      </c>
      <c r="B350" s="85" t="s">
        <v>35</v>
      </c>
      <c r="C350" s="85" t="s">
        <v>133</v>
      </c>
      <c r="D350" s="59" t="s">
        <v>157</v>
      </c>
      <c r="E350" s="59" t="s">
        <v>196</v>
      </c>
      <c r="F350" s="59" t="s">
        <v>208</v>
      </c>
      <c r="G350" s="59" t="s">
        <v>211</v>
      </c>
      <c r="H350" s="86">
        <v>321</v>
      </c>
      <c r="I350" s="175">
        <v>322</v>
      </c>
      <c r="J350" s="86">
        <v>352</v>
      </c>
      <c r="K350" s="175">
        <v>355</v>
      </c>
      <c r="L350" s="87">
        <v>46.349999999999994</v>
      </c>
      <c r="M350" s="168">
        <v>46.32</v>
      </c>
      <c r="N350" s="87">
        <v>21651.140000000003</v>
      </c>
      <c r="O350" s="168">
        <v>21631</v>
      </c>
      <c r="P350" s="88">
        <v>297.36617000000001</v>
      </c>
      <c r="Q350" s="168">
        <v>293.42624000000001</v>
      </c>
      <c r="X350" s="154"/>
      <c r="Y350" s="154"/>
      <c r="Z350" s="154"/>
      <c r="AA350" s="154"/>
      <c r="AB350" s="154"/>
    </row>
    <row r="351" spans="1:28" outlineLevel="2" x14ac:dyDescent="0.3">
      <c r="A351" s="84" t="s">
        <v>233</v>
      </c>
      <c r="B351" s="85" t="s">
        <v>14</v>
      </c>
      <c r="C351" s="85" t="s">
        <v>131</v>
      </c>
      <c r="D351" s="59" t="s">
        <v>142</v>
      </c>
      <c r="E351" s="59" t="s">
        <v>184</v>
      </c>
      <c r="F351" s="59" t="s">
        <v>206</v>
      </c>
      <c r="G351" s="59" t="s">
        <v>209</v>
      </c>
      <c r="H351" s="86">
        <v>908</v>
      </c>
      <c r="I351" s="175">
        <v>920</v>
      </c>
      <c r="J351" s="86">
        <v>1072</v>
      </c>
      <c r="K351" s="175">
        <v>1089</v>
      </c>
      <c r="L351" s="87">
        <v>137.11999999999995</v>
      </c>
      <c r="M351" s="168">
        <v>141.01</v>
      </c>
      <c r="N351" s="87">
        <v>63768.160000000033</v>
      </c>
      <c r="O351" s="168">
        <v>65758.539999999994</v>
      </c>
      <c r="P351" s="88">
        <v>893.57489000000032</v>
      </c>
      <c r="Q351" s="168">
        <v>925.03674999999998</v>
      </c>
      <c r="X351" s="154"/>
      <c r="Y351" s="154"/>
      <c r="Z351" s="154"/>
      <c r="AA351" s="154"/>
      <c r="AB351" s="154"/>
    </row>
    <row r="352" spans="1:28" outlineLevel="2" x14ac:dyDescent="0.3">
      <c r="A352" s="84" t="s">
        <v>233</v>
      </c>
      <c r="B352" s="85" t="s">
        <v>25</v>
      </c>
      <c r="C352" s="85" t="s">
        <v>133</v>
      </c>
      <c r="D352" s="59" t="s">
        <v>174</v>
      </c>
      <c r="E352" s="59" t="s">
        <v>174</v>
      </c>
      <c r="F352" s="59" t="s">
        <v>208</v>
      </c>
      <c r="G352" s="59" t="s">
        <v>211</v>
      </c>
      <c r="H352" s="86">
        <v>273</v>
      </c>
      <c r="I352" s="175">
        <v>273</v>
      </c>
      <c r="J352" s="86">
        <v>311</v>
      </c>
      <c r="K352" s="175">
        <v>309</v>
      </c>
      <c r="L352" s="87">
        <v>41.180000000000007</v>
      </c>
      <c r="M352" s="168">
        <v>41.85</v>
      </c>
      <c r="N352" s="87">
        <v>19481.319999999996</v>
      </c>
      <c r="O352" s="168">
        <v>19858.78</v>
      </c>
      <c r="P352" s="88">
        <v>278.34227000000004</v>
      </c>
      <c r="Q352" s="168">
        <v>283.60307</v>
      </c>
      <c r="X352" s="154"/>
      <c r="Y352" s="154"/>
      <c r="Z352" s="154"/>
      <c r="AA352" s="154"/>
      <c r="AB352" s="154"/>
    </row>
    <row r="353" spans="1:28" outlineLevel="2" x14ac:dyDescent="0.3">
      <c r="A353" s="84" t="s">
        <v>233</v>
      </c>
      <c r="B353" s="85" t="s">
        <v>33</v>
      </c>
      <c r="C353" s="85" t="s">
        <v>133</v>
      </c>
      <c r="D353" s="59" t="s">
        <v>165</v>
      </c>
      <c r="E353" s="59" t="s">
        <v>201</v>
      </c>
      <c r="F353" s="59" t="s">
        <v>208</v>
      </c>
      <c r="G353" s="59" t="s">
        <v>211</v>
      </c>
      <c r="H353" s="86">
        <v>282</v>
      </c>
      <c r="I353" s="175">
        <v>281</v>
      </c>
      <c r="J353" s="86">
        <v>301</v>
      </c>
      <c r="K353" s="175">
        <v>302</v>
      </c>
      <c r="L353" s="87">
        <v>47.580000000000013</v>
      </c>
      <c r="M353" s="168">
        <v>46.28</v>
      </c>
      <c r="N353" s="87">
        <v>22655.49</v>
      </c>
      <c r="O353" s="168">
        <v>21972.799999999999</v>
      </c>
      <c r="P353" s="88">
        <v>300.48974000000004</v>
      </c>
      <c r="Q353" s="168">
        <v>292.43579999999997</v>
      </c>
      <c r="X353" s="154"/>
      <c r="Y353" s="154"/>
      <c r="Z353" s="154"/>
      <c r="AA353" s="154"/>
      <c r="AB353" s="154"/>
    </row>
    <row r="354" spans="1:28" outlineLevel="2" x14ac:dyDescent="0.3">
      <c r="A354" s="84" t="s">
        <v>233</v>
      </c>
      <c r="B354" s="85" t="s">
        <v>29</v>
      </c>
      <c r="C354" s="85" t="s">
        <v>133</v>
      </c>
      <c r="D354" s="59" t="s">
        <v>155</v>
      </c>
      <c r="E354" s="59" t="s">
        <v>195</v>
      </c>
      <c r="F354" s="59" t="s">
        <v>208</v>
      </c>
      <c r="G354" s="59" t="s">
        <v>211</v>
      </c>
      <c r="H354" s="86">
        <v>349</v>
      </c>
      <c r="I354" s="175">
        <v>328</v>
      </c>
      <c r="J354" s="86">
        <v>381</v>
      </c>
      <c r="K354" s="175">
        <v>357</v>
      </c>
      <c r="L354" s="87">
        <v>49.870000000000005</v>
      </c>
      <c r="M354" s="168">
        <v>45.93</v>
      </c>
      <c r="N354" s="87">
        <v>23493.360000000001</v>
      </c>
      <c r="O354" s="168">
        <v>21644.61</v>
      </c>
      <c r="P354" s="88">
        <v>312.24909000000002</v>
      </c>
      <c r="Q354" s="168">
        <v>289.11489</v>
      </c>
      <c r="X354" s="154"/>
      <c r="Y354" s="154"/>
      <c r="Z354" s="154"/>
      <c r="AA354" s="154"/>
      <c r="AB354" s="154"/>
    </row>
    <row r="355" spans="1:28" outlineLevel="2" x14ac:dyDescent="0.3">
      <c r="A355" s="84" t="s">
        <v>233</v>
      </c>
      <c r="B355" s="85" t="s">
        <v>30</v>
      </c>
      <c r="C355" s="85" t="s">
        <v>133</v>
      </c>
      <c r="D355" s="59" t="s">
        <v>160</v>
      </c>
      <c r="E355" s="59" t="s">
        <v>198</v>
      </c>
      <c r="F355" s="59" t="s">
        <v>208</v>
      </c>
      <c r="G355" s="59" t="s">
        <v>211</v>
      </c>
      <c r="H355" s="86">
        <v>692</v>
      </c>
      <c r="I355" s="175">
        <v>687</v>
      </c>
      <c r="J355" s="86">
        <v>766</v>
      </c>
      <c r="K355" s="175">
        <v>757</v>
      </c>
      <c r="L355" s="87">
        <v>106.42</v>
      </c>
      <c r="M355" s="168">
        <v>106.13</v>
      </c>
      <c r="N355" s="87">
        <v>49532.759999999995</v>
      </c>
      <c r="O355" s="168">
        <v>49424.69</v>
      </c>
      <c r="P355" s="88">
        <v>656.41789000000006</v>
      </c>
      <c r="Q355" s="168">
        <v>654.96579999999994</v>
      </c>
      <c r="X355" s="154"/>
      <c r="Y355" s="154"/>
      <c r="Z355" s="154"/>
      <c r="AA355" s="154"/>
      <c r="AB355" s="154"/>
    </row>
    <row r="356" spans="1:28" outlineLevel="2" x14ac:dyDescent="0.3">
      <c r="A356" s="84" t="s">
        <v>233</v>
      </c>
      <c r="B356" s="85" t="s">
        <v>41</v>
      </c>
      <c r="C356" s="85" t="s">
        <v>133</v>
      </c>
      <c r="D356" s="59" t="s">
        <v>170</v>
      </c>
      <c r="E356" s="59" t="s">
        <v>204</v>
      </c>
      <c r="F356" s="59" t="s">
        <v>208</v>
      </c>
      <c r="G356" s="59" t="s">
        <v>211</v>
      </c>
      <c r="H356" s="86">
        <v>82</v>
      </c>
      <c r="I356" s="175">
        <v>77</v>
      </c>
      <c r="J356" s="86">
        <v>87</v>
      </c>
      <c r="K356" s="175">
        <v>82</v>
      </c>
      <c r="L356" s="87">
        <v>12.229999999999997</v>
      </c>
      <c r="M356" s="168">
        <v>11.35</v>
      </c>
      <c r="N356" s="87">
        <v>5760.01</v>
      </c>
      <c r="O356" s="168">
        <v>5349.02</v>
      </c>
      <c r="P356" s="88">
        <v>86.779340000000019</v>
      </c>
      <c r="Q356" s="168">
        <v>81.65016</v>
      </c>
      <c r="X356" s="154"/>
      <c r="Y356" s="154"/>
      <c r="Z356" s="154"/>
      <c r="AA356" s="154"/>
      <c r="AB356" s="154"/>
    </row>
    <row r="357" spans="1:28" outlineLevel="2" x14ac:dyDescent="0.3">
      <c r="A357" s="84" t="s">
        <v>233</v>
      </c>
      <c r="B357" s="85" t="s">
        <v>28</v>
      </c>
      <c r="C357" s="85" t="s">
        <v>133</v>
      </c>
      <c r="D357" s="59" t="s">
        <v>172</v>
      </c>
      <c r="E357" s="59" t="s">
        <v>172</v>
      </c>
      <c r="F357" s="59" t="s">
        <v>208</v>
      </c>
      <c r="G357" s="59" t="s">
        <v>211</v>
      </c>
      <c r="H357" s="86">
        <v>119</v>
      </c>
      <c r="I357" s="175">
        <v>121</v>
      </c>
      <c r="J357" s="86">
        <v>128</v>
      </c>
      <c r="K357" s="175">
        <v>129</v>
      </c>
      <c r="L357" s="87">
        <v>15.629999999999999</v>
      </c>
      <c r="M357" s="168">
        <v>16.25</v>
      </c>
      <c r="N357" s="87">
        <v>7614.0700000000015</v>
      </c>
      <c r="O357" s="168">
        <v>7865.82</v>
      </c>
      <c r="P357" s="88">
        <v>103.30279</v>
      </c>
      <c r="Q357" s="168">
        <v>106.77449</v>
      </c>
      <c r="X357" s="154"/>
      <c r="Y357" s="154"/>
      <c r="Z357" s="154"/>
      <c r="AA357" s="154"/>
      <c r="AB357" s="154"/>
    </row>
    <row r="358" spans="1:28" outlineLevel="2" x14ac:dyDescent="0.3">
      <c r="A358" s="84" t="s">
        <v>233</v>
      </c>
      <c r="B358" s="85" t="s">
        <v>42</v>
      </c>
      <c r="C358" s="85" t="s">
        <v>133</v>
      </c>
      <c r="D358" s="59" t="s">
        <v>173</v>
      </c>
      <c r="E358" s="59" t="s">
        <v>173</v>
      </c>
      <c r="F358" s="59" t="s">
        <v>208</v>
      </c>
      <c r="G358" s="59" t="s">
        <v>211</v>
      </c>
      <c r="H358" s="86">
        <v>35</v>
      </c>
      <c r="I358" s="175">
        <v>32</v>
      </c>
      <c r="J358" s="86">
        <v>38</v>
      </c>
      <c r="K358" s="175">
        <v>34</v>
      </c>
      <c r="L358" s="87">
        <v>6.9300000000000006</v>
      </c>
      <c r="M358" s="168">
        <v>6.36</v>
      </c>
      <c r="N358" s="87">
        <v>3278.55</v>
      </c>
      <c r="O358" s="168">
        <v>3027.3</v>
      </c>
      <c r="P358" s="88">
        <v>43.707429999999995</v>
      </c>
      <c r="Q358" s="168">
        <v>40.355020000000003</v>
      </c>
      <c r="X358" s="154"/>
      <c r="Y358" s="154"/>
      <c r="Z358" s="154"/>
      <c r="AA358" s="154"/>
      <c r="AB358" s="154"/>
    </row>
    <row r="359" spans="1:28" outlineLevel="2" x14ac:dyDescent="0.3">
      <c r="A359" s="84" t="s">
        <v>233</v>
      </c>
      <c r="B359" s="85" t="s">
        <v>40</v>
      </c>
      <c r="C359" s="85" t="s">
        <v>133</v>
      </c>
      <c r="D359" s="59" t="s">
        <v>169</v>
      </c>
      <c r="E359" s="59" t="s">
        <v>203</v>
      </c>
      <c r="F359" s="59" t="s">
        <v>208</v>
      </c>
      <c r="G359" s="59" t="s">
        <v>211</v>
      </c>
      <c r="H359" s="86">
        <v>19</v>
      </c>
      <c r="I359" s="175">
        <v>20</v>
      </c>
      <c r="J359" s="86">
        <v>19</v>
      </c>
      <c r="K359" s="175">
        <v>20</v>
      </c>
      <c r="L359" s="87">
        <v>4.580000000000001</v>
      </c>
      <c r="M359" s="168">
        <v>5.22</v>
      </c>
      <c r="N359" s="87">
        <v>2249.61</v>
      </c>
      <c r="O359" s="168">
        <v>2635.84</v>
      </c>
      <c r="P359" s="88">
        <v>29.576090000000001</v>
      </c>
      <c r="Q359" s="168">
        <v>34.962809999999998</v>
      </c>
      <c r="X359" s="154"/>
      <c r="Y359" s="154"/>
      <c r="Z359" s="154"/>
      <c r="AA359" s="154"/>
      <c r="AB359" s="154"/>
    </row>
    <row r="360" spans="1:28" outlineLevel="2" x14ac:dyDescent="0.3">
      <c r="A360" s="84" t="s">
        <v>233</v>
      </c>
      <c r="B360" s="85" t="s">
        <v>39</v>
      </c>
      <c r="C360" s="85" t="s">
        <v>133</v>
      </c>
      <c r="D360" s="59" t="s">
        <v>158</v>
      </c>
      <c r="E360" s="59" t="s">
        <v>197</v>
      </c>
      <c r="F360" s="59" t="s">
        <v>208</v>
      </c>
      <c r="G360" s="59" t="s">
        <v>211</v>
      </c>
      <c r="H360" s="86">
        <v>148</v>
      </c>
      <c r="I360" s="175">
        <v>149</v>
      </c>
      <c r="J360" s="86">
        <v>161</v>
      </c>
      <c r="K360" s="175">
        <v>160</v>
      </c>
      <c r="L360" s="87">
        <v>21.059999999999992</v>
      </c>
      <c r="M360" s="168">
        <v>21.64</v>
      </c>
      <c r="N360" s="87">
        <v>9961.8000000000011</v>
      </c>
      <c r="O360" s="168">
        <v>10182.219999999999</v>
      </c>
      <c r="P360" s="88">
        <v>136.97579999999994</v>
      </c>
      <c r="Q360" s="168">
        <v>139.55607000000001</v>
      </c>
      <c r="X360" s="154"/>
      <c r="Y360" s="154"/>
      <c r="Z360" s="154"/>
      <c r="AA360" s="154"/>
      <c r="AB360" s="154"/>
    </row>
    <row r="361" spans="1:28" outlineLevel="2" x14ac:dyDescent="0.3">
      <c r="A361" s="84" t="s">
        <v>233</v>
      </c>
      <c r="B361" s="85" t="s">
        <v>36</v>
      </c>
      <c r="C361" s="85" t="s">
        <v>133</v>
      </c>
      <c r="D361" s="59" t="s">
        <v>159</v>
      </c>
      <c r="E361" s="59" t="s">
        <v>159</v>
      </c>
      <c r="F361" s="59" t="s">
        <v>208</v>
      </c>
      <c r="G361" s="59" t="s">
        <v>211</v>
      </c>
      <c r="H361" s="86">
        <v>134</v>
      </c>
      <c r="I361" s="175">
        <v>133</v>
      </c>
      <c r="J361" s="86">
        <v>149</v>
      </c>
      <c r="K361" s="175">
        <v>147</v>
      </c>
      <c r="L361" s="87">
        <v>19.520000000000007</v>
      </c>
      <c r="M361" s="168">
        <v>20.149999999999999</v>
      </c>
      <c r="N361" s="87">
        <v>9003.5800000000017</v>
      </c>
      <c r="O361" s="168">
        <v>9348.92</v>
      </c>
      <c r="P361" s="88">
        <v>130.96526000000006</v>
      </c>
      <c r="Q361" s="168">
        <v>135.79228000000001</v>
      </c>
      <c r="X361" s="154"/>
      <c r="Y361" s="154"/>
      <c r="Z361" s="154"/>
      <c r="AA361" s="154"/>
      <c r="AB361" s="154"/>
    </row>
    <row r="362" spans="1:28" outlineLevel="1" x14ac:dyDescent="0.3">
      <c r="A362" s="112" t="s">
        <v>267</v>
      </c>
      <c r="B362" s="98"/>
      <c r="C362" s="98"/>
      <c r="D362" s="78"/>
      <c r="E362" s="78"/>
      <c r="F362" s="78"/>
      <c r="G362" s="78"/>
      <c r="H362" s="99">
        <f>SUBTOTAL(9,H318:H361)</f>
        <v>106461</v>
      </c>
      <c r="I362" s="176">
        <f>SUM(I318:I361)</f>
        <v>106461</v>
      </c>
      <c r="J362" s="99">
        <f>SUBTOTAL(9,J318:J361)</f>
        <v>123295</v>
      </c>
      <c r="K362" s="176">
        <f>SUM(K318:K361)</f>
        <v>123295</v>
      </c>
      <c r="L362" s="100">
        <f>SUBTOTAL(9,L318:L361)</f>
        <v>17358.009999999977</v>
      </c>
      <c r="M362" s="171">
        <f>SUM(M318:M361)</f>
        <v>17358.04</v>
      </c>
      <c r="N362" s="100">
        <f>SUBTOTAL(9,N318:N361)</f>
        <v>8218635.6900000023</v>
      </c>
      <c r="O362" s="171">
        <f>SUM(O318:O361)</f>
        <v>8218635.669999999</v>
      </c>
      <c r="P362" s="162">
        <f>SUBTOTAL(9,P318:P361)</f>
        <v>114013.93757999995</v>
      </c>
      <c r="Q362" s="167">
        <f>SUM(Q318:Q361)</f>
        <v>114013.95583000001</v>
      </c>
      <c r="W362" s="155"/>
      <c r="X362" s="156"/>
      <c r="Y362" s="156"/>
      <c r="Z362" s="156"/>
      <c r="AA362" s="156"/>
      <c r="AB362" s="156"/>
    </row>
    <row r="363" spans="1:28" outlineLevel="2" x14ac:dyDescent="0.3">
      <c r="A363" s="89" t="s">
        <v>234</v>
      </c>
      <c r="B363" s="110" t="s">
        <v>78</v>
      </c>
      <c r="C363" s="110" t="s">
        <v>78</v>
      </c>
      <c r="D363" s="49" t="s">
        <v>226</v>
      </c>
      <c r="E363" s="49" t="s">
        <v>225</v>
      </c>
      <c r="F363" s="49" t="s">
        <v>226</v>
      </c>
      <c r="G363" s="49" t="s">
        <v>225</v>
      </c>
      <c r="H363" s="90">
        <v>369</v>
      </c>
      <c r="I363" s="175">
        <v>455</v>
      </c>
      <c r="J363" s="90">
        <v>405</v>
      </c>
      <c r="K363" s="175">
        <v>519</v>
      </c>
      <c r="L363" s="91">
        <v>69.009999999999991</v>
      </c>
      <c r="M363" s="168">
        <v>92.56</v>
      </c>
      <c r="N363" s="91">
        <v>32920.029999999977</v>
      </c>
      <c r="O363" s="168">
        <v>44094.96</v>
      </c>
      <c r="P363" s="92">
        <v>467.84841000000023</v>
      </c>
      <c r="Q363" s="168">
        <v>625.32938000000001</v>
      </c>
    </row>
    <row r="364" spans="1:28" outlineLevel="2" x14ac:dyDescent="0.3">
      <c r="A364" s="89" t="s">
        <v>234</v>
      </c>
      <c r="B364" s="110" t="s">
        <v>22</v>
      </c>
      <c r="C364" s="110" t="s">
        <v>133</v>
      </c>
      <c r="D364" s="49" t="s">
        <v>140</v>
      </c>
      <c r="E364" s="49" t="s">
        <v>182</v>
      </c>
      <c r="F364" s="49" t="s">
        <v>208</v>
      </c>
      <c r="G364" s="49" t="s">
        <v>211</v>
      </c>
      <c r="H364" s="90">
        <v>908</v>
      </c>
      <c r="I364" s="175">
        <v>918</v>
      </c>
      <c r="J364" s="90">
        <v>1016</v>
      </c>
      <c r="K364" s="175">
        <v>1022</v>
      </c>
      <c r="L364" s="91">
        <v>186.78000000000011</v>
      </c>
      <c r="M364" s="168">
        <v>187.59</v>
      </c>
      <c r="N364" s="91">
        <v>89733.34</v>
      </c>
      <c r="O364" s="168">
        <v>90045.95</v>
      </c>
      <c r="P364" s="92">
        <v>1394.0512599999997</v>
      </c>
      <c r="Q364" s="168">
        <v>1395.2169899999999</v>
      </c>
    </row>
    <row r="365" spans="1:28" outlineLevel="2" x14ac:dyDescent="0.3">
      <c r="A365" s="89" t="s">
        <v>234</v>
      </c>
      <c r="B365" s="110" t="s">
        <v>11</v>
      </c>
      <c r="C365" s="110" t="s">
        <v>131</v>
      </c>
      <c r="D365" s="49" t="s">
        <v>136</v>
      </c>
      <c r="E365" s="49" t="s">
        <v>136</v>
      </c>
      <c r="F365" s="49" t="s">
        <v>206</v>
      </c>
      <c r="G365" s="49" t="s">
        <v>209</v>
      </c>
      <c r="H365" s="90">
        <v>7417</v>
      </c>
      <c r="I365" s="175">
        <v>7432</v>
      </c>
      <c r="J365" s="90">
        <v>8636</v>
      </c>
      <c r="K365" s="175">
        <v>8657</v>
      </c>
      <c r="L365" s="91">
        <v>1251.8399999999995</v>
      </c>
      <c r="M365" s="168">
        <v>1255.7</v>
      </c>
      <c r="N365" s="91">
        <v>593683.31000000052</v>
      </c>
      <c r="O365" s="168">
        <v>596012.56999999995</v>
      </c>
      <c r="P365" s="92">
        <v>8066.9745299999986</v>
      </c>
      <c r="Q365" s="168">
        <v>8100.0700500000003</v>
      </c>
    </row>
    <row r="366" spans="1:28" outlineLevel="2" x14ac:dyDescent="0.3">
      <c r="A366" s="89" t="s">
        <v>234</v>
      </c>
      <c r="B366" s="110" t="s">
        <v>5</v>
      </c>
      <c r="C366" s="110" t="s">
        <v>131</v>
      </c>
      <c r="D366" s="49" t="s">
        <v>146</v>
      </c>
      <c r="E366" s="49" t="s">
        <v>188</v>
      </c>
      <c r="F366" s="49" t="s">
        <v>206</v>
      </c>
      <c r="G366" s="49" t="s">
        <v>209</v>
      </c>
      <c r="H366" s="90">
        <v>2695</v>
      </c>
      <c r="I366" s="175">
        <v>2717</v>
      </c>
      <c r="J366" s="90">
        <v>3242</v>
      </c>
      <c r="K366" s="175">
        <v>3264</v>
      </c>
      <c r="L366" s="91">
        <v>422.29</v>
      </c>
      <c r="M366" s="168">
        <v>423.2</v>
      </c>
      <c r="N366" s="91">
        <v>197189.96999999988</v>
      </c>
      <c r="O366" s="168">
        <v>197703.9</v>
      </c>
      <c r="P366" s="92">
        <v>2707.2878499999979</v>
      </c>
      <c r="Q366" s="168">
        <v>2715.15328</v>
      </c>
    </row>
    <row r="367" spans="1:28" outlineLevel="2" x14ac:dyDescent="0.3">
      <c r="A367" s="89" t="s">
        <v>234</v>
      </c>
      <c r="B367" s="110" t="s">
        <v>3</v>
      </c>
      <c r="C367" s="110" t="s">
        <v>131</v>
      </c>
      <c r="D367" s="49" t="s">
        <v>167</v>
      </c>
      <c r="E367" s="49" t="s">
        <v>167</v>
      </c>
      <c r="F367" s="49" t="s">
        <v>206</v>
      </c>
      <c r="G367" s="49" t="s">
        <v>209</v>
      </c>
      <c r="H367" s="90">
        <v>3144</v>
      </c>
      <c r="I367" s="175">
        <v>3145</v>
      </c>
      <c r="J367" s="90">
        <v>3587</v>
      </c>
      <c r="K367" s="175">
        <v>3583</v>
      </c>
      <c r="L367" s="91">
        <v>561.7399999999991</v>
      </c>
      <c r="M367" s="168">
        <v>559.76</v>
      </c>
      <c r="N367" s="91">
        <v>264500.59999999998</v>
      </c>
      <c r="O367" s="168">
        <v>263565.21000000002</v>
      </c>
      <c r="P367" s="92">
        <v>3505.0668499999992</v>
      </c>
      <c r="Q367" s="168">
        <v>3491.43912</v>
      </c>
    </row>
    <row r="368" spans="1:28" outlineLevel="2" x14ac:dyDescent="0.3">
      <c r="A368" s="89" t="s">
        <v>234</v>
      </c>
      <c r="B368" s="110" t="s">
        <v>23</v>
      </c>
      <c r="C368" s="110" t="s">
        <v>131</v>
      </c>
      <c r="D368" s="49" t="s">
        <v>144</v>
      </c>
      <c r="E368" s="49" t="s">
        <v>186</v>
      </c>
      <c r="F368" s="49" t="s">
        <v>206</v>
      </c>
      <c r="G368" s="49" t="s">
        <v>209</v>
      </c>
      <c r="H368" s="90">
        <v>5080</v>
      </c>
      <c r="I368" s="175">
        <v>5106</v>
      </c>
      <c r="J368" s="90">
        <v>6090</v>
      </c>
      <c r="K368" s="175">
        <v>6125</v>
      </c>
      <c r="L368" s="91">
        <v>789.63999999999874</v>
      </c>
      <c r="M368" s="168">
        <v>791.22</v>
      </c>
      <c r="N368" s="91">
        <v>368282.39999999991</v>
      </c>
      <c r="O368" s="168">
        <v>369280.97</v>
      </c>
      <c r="P368" s="92">
        <v>4993.3218400000032</v>
      </c>
      <c r="Q368" s="168">
        <v>5006.2361600000004</v>
      </c>
    </row>
    <row r="369" spans="1:17" outlineLevel="2" x14ac:dyDescent="0.3">
      <c r="A369" s="89" t="s">
        <v>234</v>
      </c>
      <c r="B369" s="110" t="s">
        <v>16</v>
      </c>
      <c r="C369" s="110" t="s">
        <v>131</v>
      </c>
      <c r="D369" s="49" t="s">
        <v>145</v>
      </c>
      <c r="E369" s="49" t="s">
        <v>187</v>
      </c>
      <c r="F369" s="49" t="s">
        <v>206</v>
      </c>
      <c r="G369" s="49" t="s">
        <v>209</v>
      </c>
      <c r="H369" s="90">
        <v>3867</v>
      </c>
      <c r="I369" s="175">
        <v>3847</v>
      </c>
      <c r="J369" s="90">
        <v>4575</v>
      </c>
      <c r="K369" s="175">
        <v>4558</v>
      </c>
      <c r="L369" s="91">
        <v>713.3900000000001</v>
      </c>
      <c r="M369" s="168">
        <v>711.51</v>
      </c>
      <c r="N369" s="91">
        <v>333946.18999999994</v>
      </c>
      <c r="O369" s="168">
        <v>333153.31</v>
      </c>
      <c r="P369" s="92">
        <v>4574.4488500000007</v>
      </c>
      <c r="Q369" s="168">
        <v>4560.87763</v>
      </c>
    </row>
    <row r="370" spans="1:17" outlineLevel="2" x14ac:dyDescent="0.3">
      <c r="A370" s="89" t="s">
        <v>234</v>
      </c>
      <c r="B370" s="110" t="s">
        <v>8</v>
      </c>
      <c r="C370" s="110" t="s">
        <v>131</v>
      </c>
      <c r="D370" s="49" t="s">
        <v>147</v>
      </c>
      <c r="E370" s="49" t="s">
        <v>147</v>
      </c>
      <c r="F370" s="49" t="s">
        <v>206</v>
      </c>
      <c r="G370" s="49" t="s">
        <v>209</v>
      </c>
      <c r="H370" s="90">
        <v>1681</v>
      </c>
      <c r="I370" s="175">
        <v>1684</v>
      </c>
      <c r="J370" s="90">
        <v>1987</v>
      </c>
      <c r="K370" s="175">
        <v>1999</v>
      </c>
      <c r="L370" s="91">
        <v>268.61999999999989</v>
      </c>
      <c r="M370" s="168">
        <v>268.57</v>
      </c>
      <c r="N370" s="91">
        <v>126010.03000000003</v>
      </c>
      <c r="O370" s="168">
        <v>126067.79</v>
      </c>
      <c r="P370" s="92">
        <v>1710.246869999999</v>
      </c>
      <c r="Q370" s="168">
        <v>1709.2254</v>
      </c>
    </row>
    <row r="371" spans="1:17" outlineLevel="2" x14ac:dyDescent="0.3">
      <c r="A371" s="89" t="s">
        <v>234</v>
      </c>
      <c r="B371" s="110" t="s">
        <v>32</v>
      </c>
      <c r="C371" s="110" t="s">
        <v>133</v>
      </c>
      <c r="D371" s="49" t="s">
        <v>175</v>
      </c>
      <c r="E371" s="49" t="s">
        <v>205</v>
      </c>
      <c r="F371" s="49" t="s">
        <v>208</v>
      </c>
      <c r="G371" s="49" t="s">
        <v>211</v>
      </c>
      <c r="H371" s="90">
        <v>706</v>
      </c>
      <c r="I371" s="175">
        <v>703</v>
      </c>
      <c r="J371" s="90">
        <v>848</v>
      </c>
      <c r="K371" s="175">
        <v>836</v>
      </c>
      <c r="L371" s="91">
        <v>122.8399999999999</v>
      </c>
      <c r="M371" s="168">
        <v>121.35</v>
      </c>
      <c r="N371" s="91">
        <v>57433.259999999987</v>
      </c>
      <c r="O371" s="168">
        <v>56732.26</v>
      </c>
      <c r="P371" s="92">
        <v>802.94375000000014</v>
      </c>
      <c r="Q371" s="168">
        <v>792.41637000000003</v>
      </c>
    </row>
    <row r="372" spans="1:17" outlineLevel="2" x14ac:dyDescent="0.3">
      <c r="A372" s="89" t="s">
        <v>234</v>
      </c>
      <c r="B372" s="110" t="s">
        <v>6</v>
      </c>
      <c r="C372" s="110" t="s">
        <v>131</v>
      </c>
      <c r="D372" s="49" t="s">
        <v>141</v>
      </c>
      <c r="E372" s="49" t="s">
        <v>183</v>
      </c>
      <c r="F372" s="49" t="s">
        <v>206</v>
      </c>
      <c r="G372" s="49" t="s">
        <v>209</v>
      </c>
      <c r="H372" s="90">
        <v>6201</v>
      </c>
      <c r="I372" s="175">
        <v>6184</v>
      </c>
      <c r="J372" s="90">
        <v>7510</v>
      </c>
      <c r="K372" s="175">
        <v>7485</v>
      </c>
      <c r="L372" s="91">
        <v>1120.3400000000001</v>
      </c>
      <c r="M372" s="168">
        <v>1118.42</v>
      </c>
      <c r="N372" s="91">
        <v>528251.12</v>
      </c>
      <c r="O372" s="168">
        <v>527197.98</v>
      </c>
      <c r="P372" s="92">
        <v>7540.0629899999967</v>
      </c>
      <c r="Q372" s="168">
        <v>7527.2528599999996</v>
      </c>
    </row>
    <row r="373" spans="1:17" outlineLevel="2" x14ac:dyDescent="0.3">
      <c r="A373" s="89" t="s">
        <v>234</v>
      </c>
      <c r="B373" s="110" t="s">
        <v>9</v>
      </c>
      <c r="C373" s="110" t="s">
        <v>131</v>
      </c>
      <c r="D373" s="49" t="s">
        <v>149</v>
      </c>
      <c r="E373" s="49" t="s">
        <v>190</v>
      </c>
      <c r="F373" s="49" t="s">
        <v>206</v>
      </c>
      <c r="G373" s="49" t="s">
        <v>209</v>
      </c>
      <c r="H373" s="90">
        <v>4534</v>
      </c>
      <c r="I373" s="175">
        <v>4552</v>
      </c>
      <c r="J373" s="90">
        <v>5320</v>
      </c>
      <c r="K373" s="175">
        <v>5341</v>
      </c>
      <c r="L373" s="91">
        <v>680.37</v>
      </c>
      <c r="M373" s="168">
        <v>683.13</v>
      </c>
      <c r="N373" s="91">
        <v>318509.33999999985</v>
      </c>
      <c r="O373" s="168">
        <v>319556.68</v>
      </c>
      <c r="P373" s="92">
        <v>4300.1760099999965</v>
      </c>
      <c r="Q373" s="168">
        <v>4313.9111400000002</v>
      </c>
    </row>
    <row r="374" spans="1:17" outlineLevel="2" x14ac:dyDescent="0.3">
      <c r="A374" s="89" t="s">
        <v>234</v>
      </c>
      <c r="B374" s="110" t="s">
        <v>2</v>
      </c>
      <c r="C374" s="110" t="s">
        <v>131</v>
      </c>
      <c r="D374" s="49" t="s">
        <v>139</v>
      </c>
      <c r="E374" s="49" t="s">
        <v>181</v>
      </c>
      <c r="F374" s="49" t="s">
        <v>206</v>
      </c>
      <c r="G374" s="49" t="s">
        <v>209</v>
      </c>
      <c r="H374" s="90">
        <v>6111</v>
      </c>
      <c r="I374" s="175">
        <v>6086</v>
      </c>
      <c r="J374" s="90">
        <v>7046</v>
      </c>
      <c r="K374" s="175">
        <v>6998</v>
      </c>
      <c r="L374" s="91">
        <v>1092.0599999999981</v>
      </c>
      <c r="M374" s="168">
        <v>1087.29</v>
      </c>
      <c r="N374" s="91">
        <v>519925.75</v>
      </c>
      <c r="O374" s="168">
        <v>517509.93</v>
      </c>
      <c r="P374" s="92">
        <v>7078.7767000000031</v>
      </c>
      <c r="Q374" s="168">
        <v>7041.6652299999996</v>
      </c>
    </row>
    <row r="375" spans="1:17" outlineLevel="2" x14ac:dyDescent="0.3">
      <c r="A375" s="89" t="s">
        <v>234</v>
      </c>
      <c r="B375" s="110" t="s">
        <v>0</v>
      </c>
      <c r="C375" s="110" t="s">
        <v>131</v>
      </c>
      <c r="D375" s="49" t="s">
        <v>168</v>
      </c>
      <c r="E375" s="49" t="s">
        <v>202</v>
      </c>
      <c r="F375" s="49" t="s">
        <v>206</v>
      </c>
      <c r="G375" s="49" t="s">
        <v>209</v>
      </c>
      <c r="H375" s="90">
        <v>2826</v>
      </c>
      <c r="I375" s="175">
        <v>2818</v>
      </c>
      <c r="J375" s="90">
        <v>3295</v>
      </c>
      <c r="K375" s="175">
        <v>3276</v>
      </c>
      <c r="L375" s="91">
        <v>510.12999999999994</v>
      </c>
      <c r="M375" s="168">
        <v>509.23</v>
      </c>
      <c r="N375" s="91">
        <v>241225.80999999994</v>
      </c>
      <c r="O375" s="168">
        <v>241019.99</v>
      </c>
      <c r="P375" s="92">
        <v>3263.4849600000002</v>
      </c>
      <c r="Q375" s="168">
        <v>3255.40344</v>
      </c>
    </row>
    <row r="376" spans="1:17" outlineLevel="2" x14ac:dyDescent="0.3">
      <c r="A376" s="89" t="s">
        <v>234</v>
      </c>
      <c r="B376" s="110" t="s">
        <v>13</v>
      </c>
      <c r="C376" s="110" t="s">
        <v>131</v>
      </c>
      <c r="D376" s="49" t="s">
        <v>134</v>
      </c>
      <c r="E376" s="49" t="s">
        <v>177</v>
      </c>
      <c r="F376" s="49" t="s">
        <v>206</v>
      </c>
      <c r="G376" s="49" t="s">
        <v>209</v>
      </c>
      <c r="H376" s="90">
        <v>13356</v>
      </c>
      <c r="I376" s="175">
        <v>13363</v>
      </c>
      <c r="J376" s="90">
        <v>15868</v>
      </c>
      <c r="K376" s="175">
        <v>15872</v>
      </c>
      <c r="L376" s="91">
        <v>2390.6799999999957</v>
      </c>
      <c r="M376" s="168">
        <v>2384.4499999999998</v>
      </c>
      <c r="N376" s="91">
        <v>1153674.0799999996</v>
      </c>
      <c r="O376" s="168">
        <v>1150698.93</v>
      </c>
      <c r="P376" s="92">
        <v>16077.072529999979</v>
      </c>
      <c r="Q376" s="168">
        <v>16039.47293</v>
      </c>
    </row>
    <row r="377" spans="1:17" outlineLevel="2" x14ac:dyDescent="0.3">
      <c r="A377" s="89" t="s">
        <v>234</v>
      </c>
      <c r="B377" s="110" t="s">
        <v>18</v>
      </c>
      <c r="C377" s="110" t="s">
        <v>131</v>
      </c>
      <c r="D377" s="49" t="s">
        <v>150</v>
      </c>
      <c r="E377" s="49" t="s">
        <v>191</v>
      </c>
      <c r="F377" s="49" t="s">
        <v>206</v>
      </c>
      <c r="G377" s="49" t="s">
        <v>209</v>
      </c>
      <c r="H377" s="90">
        <v>3133</v>
      </c>
      <c r="I377" s="175">
        <v>3157</v>
      </c>
      <c r="J377" s="90">
        <v>3652</v>
      </c>
      <c r="K377" s="175">
        <v>3682</v>
      </c>
      <c r="L377" s="91">
        <v>512.3899999999993</v>
      </c>
      <c r="M377" s="168">
        <v>515.16999999999996</v>
      </c>
      <c r="N377" s="91">
        <v>240094.60999999975</v>
      </c>
      <c r="O377" s="168">
        <v>241548.31</v>
      </c>
      <c r="P377" s="92">
        <v>3316.0959699999989</v>
      </c>
      <c r="Q377" s="168">
        <v>3333.2858200000001</v>
      </c>
    </row>
    <row r="378" spans="1:17" outlineLevel="2" x14ac:dyDescent="0.3">
      <c r="A378" s="89" t="s">
        <v>234</v>
      </c>
      <c r="B378" s="110" t="s">
        <v>27</v>
      </c>
      <c r="C378" s="110" t="s">
        <v>131</v>
      </c>
      <c r="D378" s="49" t="s">
        <v>154</v>
      </c>
      <c r="E378" s="49" t="s">
        <v>194</v>
      </c>
      <c r="F378" s="49" t="s">
        <v>206</v>
      </c>
      <c r="G378" s="49" t="s">
        <v>209</v>
      </c>
      <c r="H378" s="90">
        <v>3402</v>
      </c>
      <c r="I378" s="175">
        <v>3375</v>
      </c>
      <c r="J378" s="90">
        <v>3916</v>
      </c>
      <c r="K378" s="175">
        <v>3877</v>
      </c>
      <c r="L378" s="91">
        <v>574.24999999999989</v>
      </c>
      <c r="M378" s="168">
        <v>567.99</v>
      </c>
      <c r="N378" s="91">
        <v>273777.71999999986</v>
      </c>
      <c r="O378" s="168">
        <v>270767.34999999998</v>
      </c>
      <c r="P378" s="92">
        <v>3863.8139699999997</v>
      </c>
      <c r="Q378" s="168">
        <v>3823.9180099999999</v>
      </c>
    </row>
    <row r="379" spans="1:17" outlineLevel="2" x14ac:dyDescent="0.3">
      <c r="A379" s="89" t="s">
        <v>234</v>
      </c>
      <c r="B379" s="110" t="s">
        <v>15</v>
      </c>
      <c r="C379" s="110" t="s">
        <v>131</v>
      </c>
      <c r="D379" s="49" t="s">
        <v>135</v>
      </c>
      <c r="E379" s="49" t="s">
        <v>178</v>
      </c>
      <c r="F379" s="49" t="s">
        <v>206</v>
      </c>
      <c r="G379" s="49" t="s">
        <v>209</v>
      </c>
      <c r="H379" s="90">
        <v>5480</v>
      </c>
      <c r="I379" s="175">
        <v>5501</v>
      </c>
      <c r="J379" s="90">
        <v>6426</v>
      </c>
      <c r="K379" s="175">
        <v>6469</v>
      </c>
      <c r="L379" s="91">
        <v>946.05999999999915</v>
      </c>
      <c r="M379" s="168">
        <v>952.85</v>
      </c>
      <c r="N379" s="91">
        <v>454145.73999999987</v>
      </c>
      <c r="O379" s="168">
        <v>457083.8</v>
      </c>
      <c r="P379" s="92">
        <v>6124.2130700000043</v>
      </c>
      <c r="Q379" s="168">
        <v>6163.9357499999996</v>
      </c>
    </row>
    <row r="380" spans="1:17" outlineLevel="2" x14ac:dyDescent="0.3">
      <c r="A380" s="89" t="s">
        <v>234</v>
      </c>
      <c r="B380" s="110" t="s">
        <v>10</v>
      </c>
      <c r="C380" s="110" t="s">
        <v>131</v>
      </c>
      <c r="D380" s="49" t="s">
        <v>138</v>
      </c>
      <c r="E380" s="49" t="s">
        <v>180</v>
      </c>
      <c r="F380" s="49" t="s">
        <v>206</v>
      </c>
      <c r="G380" s="49" t="s">
        <v>209</v>
      </c>
      <c r="H380" s="90">
        <v>5457</v>
      </c>
      <c r="I380" s="175">
        <v>5393</v>
      </c>
      <c r="J380" s="90">
        <v>6144</v>
      </c>
      <c r="K380" s="175">
        <v>6048</v>
      </c>
      <c r="L380" s="91">
        <v>907.28999999999826</v>
      </c>
      <c r="M380" s="168">
        <v>897.46</v>
      </c>
      <c r="N380" s="91">
        <v>431907.88000000018</v>
      </c>
      <c r="O380" s="168">
        <v>427170.33</v>
      </c>
      <c r="P380" s="92">
        <v>6004.5011699999968</v>
      </c>
      <c r="Q380" s="168">
        <v>5939.0843299999997</v>
      </c>
    </row>
    <row r="381" spans="1:17" outlineLevel="2" x14ac:dyDescent="0.3">
      <c r="A381" s="89" t="s">
        <v>234</v>
      </c>
      <c r="B381" s="110" t="s">
        <v>4</v>
      </c>
      <c r="C381" s="110" t="s">
        <v>131</v>
      </c>
      <c r="D381" s="49" t="s">
        <v>152</v>
      </c>
      <c r="E381" s="49" t="s">
        <v>192</v>
      </c>
      <c r="F381" s="49" t="s">
        <v>206</v>
      </c>
      <c r="G381" s="49" t="s">
        <v>209</v>
      </c>
      <c r="H381" s="90">
        <v>8092</v>
      </c>
      <c r="I381" s="175">
        <v>8041</v>
      </c>
      <c r="J381" s="90">
        <v>9692</v>
      </c>
      <c r="K381" s="175">
        <v>9632</v>
      </c>
      <c r="L381" s="91">
        <v>1335.4499999999978</v>
      </c>
      <c r="M381" s="168">
        <v>1327.22</v>
      </c>
      <c r="N381" s="91">
        <v>632264.22000000009</v>
      </c>
      <c r="O381" s="168">
        <v>628111.82999999996</v>
      </c>
      <c r="P381" s="92">
        <v>8826.9179000000022</v>
      </c>
      <c r="Q381" s="168">
        <v>8772.9946199999995</v>
      </c>
    </row>
    <row r="382" spans="1:17" outlineLevel="2" x14ac:dyDescent="0.3">
      <c r="A382" s="89" t="s">
        <v>234</v>
      </c>
      <c r="B382" s="110" t="s">
        <v>19</v>
      </c>
      <c r="C382" s="110" t="s">
        <v>132</v>
      </c>
      <c r="D382" s="49" t="s">
        <v>137</v>
      </c>
      <c r="E382" s="49" t="s">
        <v>179</v>
      </c>
      <c r="F382" s="49" t="s">
        <v>207</v>
      </c>
      <c r="G382" s="49" t="s">
        <v>210</v>
      </c>
      <c r="H382" s="90">
        <v>2460</v>
      </c>
      <c r="I382" s="175">
        <v>2397</v>
      </c>
      <c r="J382" s="90">
        <v>2711</v>
      </c>
      <c r="K382" s="175">
        <v>2644</v>
      </c>
      <c r="L382" s="91">
        <v>516.44999999999936</v>
      </c>
      <c r="M382" s="168">
        <v>509.85</v>
      </c>
      <c r="N382" s="91">
        <v>249702.25000000012</v>
      </c>
      <c r="O382" s="168">
        <v>246634.29</v>
      </c>
      <c r="P382" s="92">
        <v>3469.2797099999989</v>
      </c>
      <c r="Q382" s="168">
        <v>3432.9509200000002</v>
      </c>
    </row>
    <row r="383" spans="1:17" outlineLevel="2" x14ac:dyDescent="0.3">
      <c r="A383" s="89" t="s">
        <v>234</v>
      </c>
      <c r="B383" s="110" t="s">
        <v>12</v>
      </c>
      <c r="C383" s="110" t="s">
        <v>131</v>
      </c>
      <c r="D383" s="49" t="s">
        <v>153</v>
      </c>
      <c r="E383" s="49" t="s">
        <v>193</v>
      </c>
      <c r="F383" s="49" t="s">
        <v>206</v>
      </c>
      <c r="G383" s="49" t="s">
        <v>209</v>
      </c>
      <c r="H383" s="90">
        <v>1779</v>
      </c>
      <c r="I383" s="175">
        <v>1781</v>
      </c>
      <c r="J383" s="90">
        <v>2066</v>
      </c>
      <c r="K383" s="175">
        <v>2068</v>
      </c>
      <c r="L383" s="91">
        <v>271.51</v>
      </c>
      <c r="M383" s="168">
        <v>272.76</v>
      </c>
      <c r="N383" s="91">
        <v>128310.21999999997</v>
      </c>
      <c r="O383" s="168">
        <v>128825.53</v>
      </c>
      <c r="P383" s="92">
        <v>1758.9635300000009</v>
      </c>
      <c r="Q383" s="168">
        <v>1765.02055</v>
      </c>
    </row>
    <row r="384" spans="1:17" outlineLevel="2" x14ac:dyDescent="0.3">
      <c r="A384" s="89" t="s">
        <v>234</v>
      </c>
      <c r="B384" s="110" t="s">
        <v>38</v>
      </c>
      <c r="C384" s="110" t="s">
        <v>133</v>
      </c>
      <c r="D384" s="49" t="s">
        <v>162</v>
      </c>
      <c r="E384" s="49" t="s">
        <v>199</v>
      </c>
      <c r="F384" s="49" t="s">
        <v>208</v>
      </c>
      <c r="G384" s="49" t="s">
        <v>211</v>
      </c>
      <c r="H384" s="90">
        <v>320</v>
      </c>
      <c r="I384" s="175">
        <v>320</v>
      </c>
      <c r="J384" s="90">
        <v>354</v>
      </c>
      <c r="K384" s="175">
        <v>365</v>
      </c>
      <c r="L384" s="91">
        <v>57.35</v>
      </c>
      <c r="M384" s="168">
        <v>59.13</v>
      </c>
      <c r="N384" s="91">
        <v>27066.57</v>
      </c>
      <c r="O384" s="168">
        <v>27974.01</v>
      </c>
      <c r="P384" s="92">
        <v>372.47597999999971</v>
      </c>
      <c r="Q384" s="168">
        <v>382.66410000000002</v>
      </c>
    </row>
    <row r="385" spans="1:17" outlineLevel="2" x14ac:dyDescent="0.3">
      <c r="A385" s="89" t="s">
        <v>234</v>
      </c>
      <c r="B385" s="110" t="s">
        <v>1</v>
      </c>
      <c r="C385" s="110" t="s">
        <v>131</v>
      </c>
      <c r="D385" s="49" t="s">
        <v>166</v>
      </c>
      <c r="E385" s="49" t="s">
        <v>166</v>
      </c>
      <c r="F385" s="49" t="s">
        <v>206</v>
      </c>
      <c r="G385" s="49" t="s">
        <v>209</v>
      </c>
      <c r="H385" s="90">
        <v>6927</v>
      </c>
      <c r="I385" s="175">
        <v>6972</v>
      </c>
      <c r="J385" s="90">
        <v>8118</v>
      </c>
      <c r="K385" s="175">
        <v>8185</v>
      </c>
      <c r="L385" s="91">
        <v>1343.4899999999964</v>
      </c>
      <c r="M385" s="168">
        <v>1351.26</v>
      </c>
      <c r="N385" s="91">
        <v>640712.63</v>
      </c>
      <c r="O385" s="168">
        <v>644342.39</v>
      </c>
      <c r="P385" s="92">
        <v>8622.5455600000023</v>
      </c>
      <c r="Q385" s="168">
        <v>8679.9131899999993</v>
      </c>
    </row>
    <row r="386" spans="1:17" outlineLevel="2" x14ac:dyDescent="0.3">
      <c r="A386" s="89" t="s">
        <v>234</v>
      </c>
      <c r="B386" s="110" t="s">
        <v>34</v>
      </c>
      <c r="C386" s="110" t="s">
        <v>133</v>
      </c>
      <c r="D386" s="49" t="s">
        <v>156</v>
      </c>
      <c r="E386" s="49" t="s">
        <v>156</v>
      </c>
      <c r="F386" s="49" t="s">
        <v>208</v>
      </c>
      <c r="G386" s="49" t="s">
        <v>211</v>
      </c>
      <c r="H386" s="90">
        <v>630</v>
      </c>
      <c r="I386" s="175">
        <v>629</v>
      </c>
      <c r="J386" s="90">
        <v>686</v>
      </c>
      <c r="K386" s="175">
        <v>683</v>
      </c>
      <c r="L386" s="91">
        <v>110.35000000000008</v>
      </c>
      <c r="M386" s="168">
        <v>109.9</v>
      </c>
      <c r="N386" s="91">
        <v>53032.160000000018</v>
      </c>
      <c r="O386" s="168">
        <v>52790.03</v>
      </c>
      <c r="P386" s="92">
        <v>764.84157000000027</v>
      </c>
      <c r="Q386" s="168">
        <v>748.22173999999995</v>
      </c>
    </row>
    <row r="387" spans="1:17" outlineLevel="2" x14ac:dyDescent="0.3">
      <c r="A387" s="89" t="s">
        <v>234</v>
      </c>
      <c r="B387" s="110" t="s">
        <v>31</v>
      </c>
      <c r="C387" s="110" t="s">
        <v>133</v>
      </c>
      <c r="D387" s="49" t="s">
        <v>176</v>
      </c>
      <c r="E387" s="49" t="s">
        <v>176</v>
      </c>
      <c r="F387" s="49" t="s">
        <v>208</v>
      </c>
      <c r="G387" s="49" t="s">
        <v>211</v>
      </c>
      <c r="H387" s="90">
        <v>126</v>
      </c>
      <c r="I387" s="175">
        <v>124</v>
      </c>
      <c r="J387" s="90">
        <v>137</v>
      </c>
      <c r="K387" s="175">
        <v>135</v>
      </c>
      <c r="L387" s="91">
        <v>23.61</v>
      </c>
      <c r="M387" s="168">
        <v>24.15</v>
      </c>
      <c r="N387" s="91">
        <v>11072.270000000004</v>
      </c>
      <c r="O387" s="168">
        <v>11319.1</v>
      </c>
      <c r="P387" s="92">
        <v>151.33026999999996</v>
      </c>
      <c r="Q387" s="168">
        <v>155.86819</v>
      </c>
    </row>
    <row r="388" spans="1:17" outlineLevel="2" x14ac:dyDescent="0.3">
      <c r="A388" s="89" t="s">
        <v>234</v>
      </c>
      <c r="B388" s="110" t="s">
        <v>20</v>
      </c>
      <c r="C388" s="110" t="s">
        <v>133</v>
      </c>
      <c r="D388" s="49" t="s">
        <v>164</v>
      </c>
      <c r="E388" s="49" t="s">
        <v>164</v>
      </c>
      <c r="F388" s="49" t="s">
        <v>208</v>
      </c>
      <c r="G388" s="49" t="s">
        <v>211</v>
      </c>
      <c r="H388" s="90">
        <v>1232</v>
      </c>
      <c r="I388" s="175">
        <v>1216</v>
      </c>
      <c r="J388" s="90">
        <v>1392</v>
      </c>
      <c r="K388" s="175">
        <v>1374</v>
      </c>
      <c r="L388" s="91">
        <v>208.60000000000016</v>
      </c>
      <c r="M388" s="168">
        <v>203.17</v>
      </c>
      <c r="N388" s="91">
        <v>98772.849999999977</v>
      </c>
      <c r="O388" s="168">
        <v>96331.75</v>
      </c>
      <c r="P388" s="92">
        <v>1344.6394199999997</v>
      </c>
      <c r="Q388" s="168">
        <v>1310.71605</v>
      </c>
    </row>
    <row r="389" spans="1:17" outlineLevel="2" x14ac:dyDescent="0.3">
      <c r="A389" s="89" t="s">
        <v>234</v>
      </c>
      <c r="B389" s="110" t="s">
        <v>21</v>
      </c>
      <c r="C389" s="110" t="s">
        <v>133</v>
      </c>
      <c r="D389" s="49" t="s">
        <v>163</v>
      </c>
      <c r="E389" s="49" t="s">
        <v>200</v>
      </c>
      <c r="F389" s="49" t="s">
        <v>208</v>
      </c>
      <c r="G389" s="49" t="s">
        <v>211</v>
      </c>
      <c r="H389" s="90">
        <v>1946</v>
      </c>
      <c r="I389" s="175">
        <v>1956</v>
      </c>
      <c r="J389" s="90">
        <v>2162</v>
      </c>
      <c r="K389" s="175">
        <v>2173</v>
      </c>
      <c r="L389" s="91">
        <v>342.7999999999991</v>
      </c>
      <c r="M389" s="168">
        <v>346.82</v>
      </c>
      <c r="N389" s="91">
        <v>163961.65000000005</v>
      </c>
      <c r="O389" s="168">
        <v>165783.23000000001</v>
      </c>
      <c r="P389" s="92">
        <v>2249.7655300000006</v>
      </c>
      <c r="Q389" s="168">
        <v>2275.26496</v>
      </c>
    </row>
    <row r="390" spans="1:17" outlineLevel="2" x14ac:dyDescent="0.3">
      <c r="A390" s="89" t="s">
        <v>234</v>
      </c>
      <c r="B390" s="110" t="s">
        <v>37</v>
      </c>
      <c r="C390" s="110" t="s">
        <v>133</v>
      </c>
      <c r="D390" s="49" t="s">
        <v>161</v>
      </c>
      <c r="E390" s="49" t="s">
        <v>161</v>
      </c>
      <c r="F390" s="49" t="s">
        <v>208</v>
      </c>
      <c r="G390" s="49" t="s">
        <v>211</v>
      </c>
      <c r="H390" s="90">
        <v>181</v>
      </c>
      <c r="I390" s="175">
        <v>180</v>
      </c>
      <c r="J390" s="90">
        <v>206</v>
      </c>
      <c r="K390" s="175">
        <v>206</v>
      </c>
      <c r="L390" s="91">
        <v>27.439999999999998</v>
      </c>
      <c r="M390" s="168">
        <v>27.11</v>
      </c>
      <c r="N390" s="91">
        <v>13197.929999999998</v>
      </c>
      <c r="O390" s="168">
        <v>13072.2</v>
      </c>
      <c r="P390" s="92">
        <v>170.32343999999998</v>
      </c>
      <c r="Q390" s="168">
        <v>169.09388000000001</v>
      </c>
    </row>
    <row r="391" spans="1:17" outlineLevel="2" x14ac:dyDescent="0.3">
      <c r="A391" s="89" t="s">
        <v>234</v>
      </c>
      <c r="B391" s="110" t="s">
        <v>7</v>
      </c>
      <c r="C391" s="110" t="s">
        <v>131</v>
      </c>
      <c r="D391" s="49" t="s">
        <v>151</v>
      </c>
      <c r="E391" s="49" t="s">
        <v>151</v>
      </c>
      <c r="F391" s="49" t="s">
        <v>206</v>
      </c>
      <c r="G391" s="49" t="s">
        <v>209</v>
      </c>
      <c r="H391" s="90">
        <v>1427</v>
      </c>
      <c r="I391" s="175">
        <v>1445</v>
      </c>
      <c r="J391" s="90">
        <v>1649</v>
      </c>
      <c r="K391" s="175">
        <v>1672</v>
      </c>
      <c r="L391" s="91">
        <v>240.87999999999991</v>
      </c>
      <c r="M391" s="168">
        <v>241.8</v>
      </c>
      <c r="N391" s="91">
        <v>113411.63999999998</v>
      </c>
      <c r="O391" s="168">
        <v>113829.6</v>
      </c>
      <c r="P391" s="92">
        <v>1564.5252899999989</v>
      </c>
      <c r="Q391" s="168">
        <v>1569.2730899999999</v>
      </c>
    </row>
    <row r="392" spans="1:17" outlineLevel="2" x14ac:dyDescent="0.3">
      <c r="A392" s="89" t="s">
        <v>234</v>
      </c>
      <c r="B392" s="110" t="s">
        <v>17</v>
      </c>
      <c r="C392" s="110" t="s">
        <v>131</v>
      </c>
      <c r="D392" s="49" t="s">
        <v>148</v>
      </c>
      <c r="E392" s="49" t="s">
        <v>189</v>
      </c>
      <c r="F392" s="49" t="s">
        <v>206</v>
      </c>
      <c r="G392" s="49" t="s">
        <v>209</v>
      </c>
      <c r="H392" s="90">
        <v>1295</v>
      </c>
      <c r="I392" s="175">
        <v>1293</v>
      </c>
      <c r="J392" s="90">
        <v>1533</v>
      </c>
      <c r="K392" s="175">
        <v>1527</v>
      </c>
      <c r="L392" s="91">
        <v>236.38999999999982</v>
      </c>
      <c r="M392" s="168">
        <v>236.54</v>
      </c>
      <c r="N392" s="91">
        <v>110283.26999999999</v>
      </c>
      <c r="O392" s="168">
        <v>110367.12</v>
      </c>
      <c r="P392" s="92">
        <v>1544.3510999999994</v>
      </c>
      <c r="Q392" s="168">
        <v>1545.8848599999999</v>
      </c>
    </row>
    <row r="393" spans="1:17" outlineLevel="2" x14ac:dyDescent="0.3">
      <c r="A393" s="89" t="s">
        <v>234</v>
      </c>
      <c r="B393" s="110" t="s">
        <v>26</v>
      </c>
      <c r="C393" s="110" t="s">
        <v>131</v>
      </c>
      <c r="D393" s="49" t="s">
        <v>143</v>
      </c>
      <c r="E393" s="49" t="s">
        <v>185</v>
      </c>
      <c r="F393" s="49" t="s">
        <v>206</v>
      </c>
      <c r="G393" s="49" t="s">
        <v>209</v>
      </c>
      <c r="H393" s="90">
        <v>1792</v>
      </c>
      <c r="I393" s="175">
        <v>1799</v>
      </c>
      <c r="J393" s="90">
        <v>2091</v>
      </c>
      <c r="K393" s="175">
        <v>2095</v>
      </c>
      <c r="L393" s="91">
        <v>264.37000000000012</v>
      </c>
      <c r="M393" s="168">
        <v>265.11</v>
      </c>
      <c r="N393" s="91">
        <v>123078.84999999999</v>
      </c>
      <c r="O393" s="168">
        <v>123378.37</v>
      </c>
      <c r="P393" s="92">
        <v>1690.2608000000012</v>
      </c>
      <c r="Q393" s="168">
        <v>1691.1455000000001</v>
      </c>
    </row>
    <row r="394" spans="1:17" outlineLevel="2" x14ac:dyDescent="0.3">
      <c r="A394" s="89" t="s">
        <v>234</v>
      </c>
      <c r="B394" s="110" t="s">
        <v>24</v>
      </c>
      <c r="C394" s="110" t="s">
        <v>133</v>
      </c>
      <c r="D394" s="49" t="s">
        <v>171</v>
      </c>
      <c r="E394" s="49" t="s">
        <v>171</v>
      </c>
      <c r="F394" s="49" t="s">
        <v>208</v>
      </c>
      <c r="G394" s="49" t="s">
        <v>211</v>
      </c>
      <c r="H394" s="90">
        <v>284</v>
      </c>
      <c r="I394" s="175">
        <v>289</v>
      </c>
      <c r="J394" s="90">
        <v>312</v>
      </c>
      <c r="K394" s="175">
        <v>319</v>
      </c>
      <c r="L394" s="91">
        <v>55.260000000000019</v>
      </c>
      <c r="M394" s="168">
        <v>55.49</v>
      </c>
      <c r="N394" s="91">
        <v>26561.640000000003</v>
      </c>
      <c r="O394" s="168">
        <v>26609.599999999999</v>
      </c>
      <c r="P394" s="92">
        <v>377.34360000000027</v>
      </c>
      <c r="Q394" s="168">
        <v>373.56074000000001</v>
      </c>
    </row>
    <row r="395" spans="1:17" outlineLevel="2" x14ac:dyDescent="0.3">
      <c r="A395" s="89" t="s">
        <v>234</v>
      </c>
      <c r="B395" s="110" t="s">
        <v>35</v>
      </c>
      <c r="C395" s="110" t="s">
        <v>133</v>
      </c>
      <c r="D395" s="49" t="s">
        <v>157</v>
      </c>
      <c r="E395" s="49" t="s">
        <v>196</v>
      </c>
      <c r="F395" s="49" t="s">
        <v>208</v>
      </c>
      <c r="G395" s="49" t="s">
        <v>211</v>
      </c>
      <c r="H395" s="90">
        <v>310</v>
      </c>
      <c r="I395" s="175">
        <v>309</v>
      </c>
      <c r="J395" s="90">
        <v>332</v>
      </c>
      <c r="K395" s="175">
        <v>330</v>
      </c>
      <c r="L395" s="91">
        <v>46.899999999999984</v>
      </c>
      <c r="M395" s="168">
        <v>46.18</v>
      </c>
      <c r="N395" s="91">
        <v>22139.669999999995</v>
      </c>
      <c r="O395" s="168">
        <v>21821.32</v>
      </c>
      <c r="P395" s="92">
        <v>299.58341999999999</v>
      </c>
      <c r="Q395" s="168">
        <v>295.42072999999999</v>
      </c>
    </row>
    <row r="396" spans="1:17" outlineLevel="2" x14ac:dyDescent="0.3">
      <c r="A396" s="89" t="s">
        <v>234</v>
      </c>
      <c r="B396" s="110" t="s">
        <v>14</v>
      </c>
      <c r="C396" s="110" t="s">
        <v>131</v>
      </c>
      <c r="D396" s="49" t="s">
        <v>142</v>
      </c>
      <c r="E396" s="49" t="s">
        <v>184</v>
      </c>
      <c r="F396" s="49" t="s">
        <v>206</v>
      </c>
      <c r="G396" s="49" t="s">
        <v>209</v>
      </c>
      <c r="H396" s="90">
        <v>936</v>
      </c>
      <c r="I396" s="175">
        <v>949</v>
      </c>
      <c r="J396" s="90">
        <v>1124</v>
      </c>
      <c r="K396" s="175">
        <v>1140</v>
      </c>
      <c r="L396" s="91">
        <v>144.47000000000003</v>
      </c>
      <c r="M396" s="168">
        <v>147.28</v>
      </c>
      <c r="N396" s="91">
        <v>68141.660000000018</v>
      </c>
      <c r="O396" s="168">
        <v>69526.11</v>
      </c>
      <c r="P396" s="92">
        <v>954.55689999999981</v>
      </c>
      <c r="Q396" s="168">
        <v>974.66530999999998</v>
      </c>
    </row>
    <row r="397" spans="1:17" outlineLevel="2" x14ac:dyDescent="0.3">
      <c r="A397" s="89" t="s">
        <v>234</v>
      </c>
      <c r="B397" s="110" t="s">
        <v>25</v>
      </c>
      <c r="C397" s="110" t="s">
        <v>133</v>
      </c>
      <c r="D397" s="49" t="s">
        <v>174</v>
      </c>
      <c r="E397" s="49" t="s">
        <v>174</v>
      </c>
      <c r="F397" s="49" t="s">
        <v>208</v>
      </c>
      <c r="G397" s="49" t="s">
        <v>211</v>
      </c>
      <c r="H397" s="90">
        <v>283</v>
      </c>
      <c r="I397" s="175">
        <v>279</v>
      </c>
      <c r="J397" s="90">
        <v>322</v>
      </c>
      <c r="K397" s="175">
        <v>316</v>
      </c>
      <c r="L397" s="91">
        <v>49.640000000000029</v>
      </c>
      <c r="M397" s="168">
        <v>48.56</v>
      </c>
      <c r="N397" s="91">
        <v>23210.100000000002</v>
      </c>
      <c r="O397" s="168">
        <v>22698.11</v>
      </c>
      <c r="P397" s="92">
        <v>338.21462000000008</v>
      </c>
      <c r="Q397" s="168">
        <v>332.38384000000002</v>
      </c>
    </row>
    <row r="398" spans="1:17" outlineLevel="2" x14ac:dyDescent="0.3">
      <c r="A398" s="89" t="s">
        <v>234</v>
      </c>
      <c r="B398" s="110" t="s">
        <v>33</v>
      </c>
      <c r="C398" s="110" t="s">
        <v>133</v>
      </c>
      <c r="D398" s="49" t="s">
        <v>165</v>
      </c>
      <c r="E398" s="49" t="s">
        <v>201</v>
      </c>
      <c r="F398" s="49" t="s">
        <v>208</v>
      </c>
      <c r="G398" s="49" t="s">
        <v>211</v>
      </c>
      <c r="H398" s="90">
        <v>292</v>
      </c>
      <c r="I398" s="175">
        <v>285</v>
      </c>
      <c r="J398" s="90">
        <v>324</v>
      </c>
      <c r="K398" s="175">
        <v>320</v>
      </c>
      <c r="L398" s="91">
        <v>50.230000000000004</v>
      </c>
      <c r="M398" s="168">
        <v>49.67</v>
      </c>
      <c r="N398" s="91">
        <v>23904.669999999991</v>
      </c>
      <c r="O398" s="168">
        <v>23466.26</v>
      </c>
      <c r="P398" s="92">
        <v>306.32556999999991</v>
      </c>
      <c r="Q398" s="168">
        <v>301.16791000000001</v>
      </c>
    </row>
    <row r="399" spans="1:17" outlineLevel="2" x14ac:dyDescent="0.3">
      <c r="A399" s="89" t="s">
        <v>234</v>
      </c>
      <c r="B399" s="110" t="s">
        <v>29</v>
      </c>
      <c r="C399" s="110" t="s">
        <v>133</v>
      </c>
      <c r="D399" s="49" t="s">
        <v>155</v>
      </c>
      <c r="E399" s="49" t="s">
        <v>195</v>
      </c>
      <c r="F399" s="49" t="s">
        <v>208</v>
      </c>
      <c r="G399" s="49" t="s">
        <v>211</v>
      </c>
      <c r="H399" s="90">
        <v>293</v>
      </c>
      <c r="I399" s="175">
        <v>278</v>
      </c>
      <c r="J399" s="90">
        <v>322</v>
      </c>
      <c r="K399" s="175">
        <v>307</v>
      </c>
      <c r="L399" s="91">
        <v>47.070000000000007</v>
      </c>
      <c r="M399" s="168">
        <v>42.37</v>
      </c>
      <c r="N399" s="91">
        <v>22057.929999999997</v>
      </c>
      <c r="O399" s="168">
        <v>19787.419999999998</v>
      </c>
      <c r="P399" s="92">
        <v>289.38550000000021</v>
      </c>
      <c r="Q399" s="168">
        <v>260.66269</v>
      </c>
    </row>
    <row r="400" spans="1:17" outlineLevel="2" x14ac:dyDescent="0.3">
      <c r="A400" s="89" t="s">
        <v>234</v>
      </c>
      <c r="B400" s="110" t="s">
        <v>30</v>
      </c>
      <c r="C400" s="110" t="s">
        <v>133</v>
      </c>
      <c r="D400" s="49" t="s">
        <v>160</v>
      </c>
      <c r="E400" s="49" t="s">
        <v>198</v>
      </c>
      <c r="F400" s="49" t="s">
        <v>208</v>
      </c>
      <c r="G400" s="49" t="s">
        <v>211</v>
      </c>
      <c r="H400" s="90">
        <v>702</v>
      </c>
      <c r="I400" s="175">
        <v>697</v>
      </c>
      <c r="J400" s="90">
        <v>779</v>
      </c>
      <c r="K400" s="175">
        <v>774</v>
      </c>
      <c r="L400" s="91">
        <v>114.60000000000001</v>
      </c>
      <c r="M400" s="168">
        <v>115.08</v>
      </c>
      <c r="N400" s="91">
        <v>53881.729999999974</v>
      </c>
      <c r="O400" s="168">
        <v>54108.23</v>
      </c>
      <c r="P400" s="92">
        <v>705.47356000000002</v>
      </c>
      <c r="Q400" s="168">
        <v>707.27601000000004</v>
      </c>
    </row>
    <row r="401" spans="1:17" outlineLevel="2" x14ac:dyDescent="0.3">
      <c r="A401" s="89" t="s">
        <v>234</v>
      </c>
      <c r="B401" s="110" t="s">
        <v>41</v>
      </c>
      <c r="C401" s="110" t="s">
        <v>133</v>
      </c>
      <c r="D401" s="49" t="s">
        <v>170</v>
      </c>
      <c r="E401" s="49" t="s">
        <v>204</v>
      </c>
      <c r="F401" s="49" t="s">
        <v>208</v>
      </c>
      <c r="G401" s="49" t="s">
        <v>211</v>
      </c>
      <c r="H401" s="90">
        <v>85</v>
      </c>
      <c r="I401" s="175">
        <v>84</v>
      </c>
      <c r="J401" s="90">
        <v>90</v>
      </c>
      <c r="K401" s="175">
        <v>89</v>
      </c>
      <c r="L401" s="91">
        <v>13.739999999999995</v>
      </c>
      <c r="M401" s="168">
        <v>13.2</v>
      </c>
      <c r="N401" s="91">
        <v>6542.73</v>
      </c>
      <c r="O401" s="168">
        <v>6284.07</v>
      </c>
      <c r="P401" s="92">
        <v>91.455529999999982</v>
      </c>
      <c r="Q401" s="168">
        <v>88.130099999999999</v>
      </c>
    </row>
    <row r="402" spans="1:17" outlineLevel="2" x14ac:dyDescent="0.3">
      <c r="A402" s="89" t="s">
        <v>234</v>
      </c>
      <c r="B402" s="110" t="s">
        <v>28</v>
      </c>
      <c r="C402" s="110" t="s">
        <v>133</v>
      </c>
      <c r="D402" s="49" t="s">
        <v>172</v>
      </c>
      <c r="E402" s="49" t="s">
        <v>172</v>
      </c>
      <c r="F402" s="49" t="s">
        <v>208</v>
      </c>
      <c r="G402" s="49" t="s">
        <v>211</v>
      </c>
      <c r="H402" s="90">
        <v>120</v>
      </c>
      <c r="I402" s="175">
        <v>119</v>
      </c>
      <c r="J402" s="90">
        <v>126</v>
      </c>
      <c r="K402" s="175">
        <v>124</v>
      </c>
      <c r="L402" s="91">
        <v>18.969999999999995</v>
      </c>
      <c r="M402" s="168">
        <v>18.920000000000002</v>
      </c>
      <c r="N402" s="91">
        <v>9211.15</v>
      </c>
      <c r="O402" s="168">
        <v>9186.2999999999993</v>
      </c>
      <c r="P402" s="92">
        <v>120.44557000000003</v>
      </c>
      <c r="Q402" s="168">
        <v>120.04725000000001</v>
      </c>
    </row>
    <row r="403" spans="1:17" outlineLevel="2" x14ac:dyDescent="0.3">
      <c r="A403" s="89" t="s">
        <v>234</v>
      </c>
      <c r="B403" s="110" t="s">
        <v>42</v>
      </c>
      <c r="C403" s="110" t="s">
        <v>133</v>
      </c>
      <c r="D403" s="49" t="s">
        <v>173</v>
      </c>
      <c r="E403" s="49" t="s">
        <v>173</v>
      </c>
      <c r="F403" s="49" t="s">
        <v>208</v>
      </c>
      <c r="G403" s="49" t="s">
        <v>211</v>
      </c>
      <c r="H403" s="90">
        <v>42</v>
      </c>
      <c r="I403" s="175">
        <v>39</v>
      </c>
      <c r="J403" s="90">
        <v>45</v>
      </c>
      <c r="K403" s="175">
        <v>42</v>
      </c>
      <c r="L403" s="91">
        <v>10.580000000000002</v>
      </c>
      <c r="M403" s="168">
        <v>10.09</v>
      </c>
      <c r="N403" s="91">
        <v>4880.2300000000005</v>
      </c>
      <c r="O403" s="168">
        <v>4663.0600000000004</v>
      </c>
      <c r="P403" s="92">
        <v>65.335709999999992</v>
      </c>
      <c r="Q403" s="168">
        <v>62.810679999999998</v>
      </c>
    </row>
    <row r="404" spans="1:17" outlineLevel="2" x14ac:dyDescent="0.3">
      <c r="A404" s="89" t="s">
        <v>234</v>
      </c>
      <c r="B404" s="110" t="s">
        <v>40</v>
      </c>
      <c r="C404" s="110" t="s">
        <v>133</v>
      </c>
      <c r="D404" s="49" t="s">
        <v>169</v>
      </c>
      <c r="E404" s="49" t="s">
        <v>203</v>
      </c>
      <c r="F404" s="49" t="s">
        <v>208</v>
      </c>
      <c r="G404" s="49" t="s">
        <v>211</v>
      </c>
      <c r="H404" s="90">
        <v>23</v>
      </c>
      <c r="I404" s="175">
        <v>25</v>
      </c>
      <c r="J404" s="90">
        <v>23</v>
      </c>
      <c r="K404" s="175">
        <v>25</v>
      </c>
      <c r="L404" s="91">
        <v>5.18</v>
      </c>
      <c r="M404" s="168">
        <v>5.82</v>
      </c>
      <c r="N404" s="91">
        <v>2499.11</v>
      </c>
      <c r="O404" s="168">
        <v>2906.1</v>
      </c>
      <c r="P404" s="92">
        <v>31.152170000000002</v>
      </c>
      <c r="Q404" s="168">
        <v>36.719799999999999</v>
      </c>
    </row>
    <row r="405" spans="1:17" outlineLevel="2" x14ac:dyDescent="0.3">
      <c r="A405" s="89" t="s">
        <v>234</v>
      </c>
      <c r="B405" s="110" t="s">
        <v>39</v>
      </c>
      <c r="C405" s="110" t="s">
        <v>133</v>
      </c>
      <c r="D405" s="49" t="s">
        <v>158</v>
      </c>
      <c r="E405" s="49" t="s">
        <v>197</v>
      </c>
      <c r="F405" s="49" t="s">
        <v>208</v>
      </c>
      <c r="G405" s="49" t="s">
        <v>211</v>
      </c>
      <c r="H405" s="90">
        <v>134</v>
      </c>
      <c r="I405" s="175">
        <v>132</v>
      </c>
      <c r="J405" s="90">
        <v>148</v>
      </c>
      <c r="K405" s="175">
        <v>146</v>
      </c>
      <c r="L405" s="91">
        <v>20.829999999999991</v>
      </c>
      <c r="M405" s="168">
        <v>19.690000000000001</v>
      </c>
      <c r="N405" s="91">
        <v>9949.7800000000007</v>
      </c>
      <c r="O405" s="168">
        <v>9372.7999999999993</v>
      </c>
      <c r="P405" s="92">
        <v>134.46497000000002</v>
      </c>
      <c r="Q405" s="168">
        <v>127.78095</v>
      </c>
    </row>
    <row r="406" spans="1:17" outlineLevel="2" x14ac:dyDescent="0.3">
      <c r="A406" s="89" t="s">
        <v>234</v>
      </c>
      <c r="B406" s="110" t="s">
        <v>36</v>
      </c>
      <c r="C406" s="110" t="s">
        <v>133</v>
      </c>
      <c r="D406" s="49" t="s">
        <v>159</v>
      </c>
      <c r="E406" s="49" t="s">
        <v>159</v>
      </c>
      <c r="F406" s="49" t="s">
        <v>208</v>
      </c>
      <c r="G406" s="49" t="s">
        <v>211</v>
      </c>
      <c r="H406" s="90">
        <v>121</v>
      </c>
      <c r="I406" s="175">
        <v>125</v>
      </c>
      <c r="J406" s="90">
        <v>131</v>
      </c>
      <c r="K406" s="175">
        <v>136</v>
      </c>
      <c r="L406" s="91">
        <v>19.5</v>
      </c>
      <c r="M406" s="168">
        <v>20.76</v>
      </c>
      <c r="N406" s="91">
        <v>9182.74</v>
      </c>
      <c r="O406" s="168">
        <v>9841.7800000000007</v>
      </c>
      <c r="P406" s="92">
        <v>132.99261000000001</v>
      </c>
      <c r="Q406" s="168">
        <v>153.80586</v>
      </c>
    </row>
    <row r="407" spans="1:17" outlineLevel="1" x14ac:dyDescent="0.3">
      <c r="A407" s="111" t="s">
        <v>268</v>
      </c>
      <c r="B407" s="95"/>
      <c r="C407" s="95"/>
      <c r="D407" s="55"/>
      <c r="E407" s="55"/>
      <c r="F407" s="55"/>
      <c r="G407" s="55"/>
      <c r="H407" s="96">
        <f>SUBTOTAL(9,H363:H406)</f>
        <v>108199</v>
      </c>
      <c r="I407" s="176">
        <f>SUM(I363:I406)</f>
        <v>108199</v>
      </c>
      <c r="J407" s="96">
        <f>SUBTOTAL(9,J363:J406)</f>
        <v>126438</v>
      </c>
      <c r="K407" s="176">
        <f>SUM(K363:K406)</f>
        <v>126438</v>
      </c>
      <c r="L407" s="97">
        <f>SUBTOTAL(9,L363:L406)</f>
        <v>18695.379999999983</v>
      </c>
      <c r="M407" s="171">
        <f>SUM(M363:M406)</f>
        <v>18695.379999999997</v>
      </c>
      <c r="N407" s="97">
        <f>SUBTOTAL(9,N363:N406)</f>
        <v>8872240.8299999982</v>
      </c>
      <c r="O407" s="171">
        <f>SUM(O363:O406)</f>
        <v>8872240.8299999982</v>
      </c>
      <c r="P407" s="101">
        <f>SUBTOTAL(9,P363:P406)</f>
        <v>122167.33740999999</v>
      </c>
      <c r="Q407" s="171">
        <f>SUM(Q363:Q406)</f>
        <v>122167.33740999998</v>
      </c>
    </row>
    <row r="408" spans="1:17" outlineLevel="2" x14ac:dyDescent="0.3">
      <c r="A408" s="84" t="s">
        <v>235</v>
      </c>
      <c r="B408" s="85" t="s">
        <v>78</v>
      </c>
      <c r="C408" s="85" t="s">
        <v>78</v>
      </c>
      <c r="D408" s="59" t="s">
        <v>226</v>
      </c>
      <c r="E408" s="59" t="s">
        <v>225</v>
      </c>
      <c r="F408" s="59" t="s">
        <v>226</v>
      </c>
      <c r="G408" s="59" t="s">
        <v>225</v>
      </c>
      <c r="H408" s="86">
        <v>360</v>
      </c>
      <c r="I408" s="175">
        <v>454</v>
      </c>
      <c r="J408" s="86">
        <v>403</v>
      </c>
      <c r="K408" s="175">
        <v>524</v>
      </c>
      <c r="L408" s="87">
        <v>65.82999999999997</v>
      </c>
      <c r="M408" s="168">
        <v>85.08</v>
      </c>
      <c r="N408" s="87">
        <v>31640.270000000008</v>
      </c>
      <c r="O408" s="168">
        <v>41115.33</v>
      </c>
      <c r="P408" s="88">
        <v>431.01030999999972</v>
      </c>
      <c r="Q408" s="168">
        <v>583.64519000000007</v>
      </c>
    </row>
    <row r="409" spans="1:17" outlineLevel="2" x14ac:dyDescent="0.3">
      <c r="A409" s="84" t="s">
        <v>235</v>
      </c>
      <c r="B409" s="85" t="s">
        <v>22</v>
      </c>
      <c r="C409" s="85" t="s">
        <v>133</v>
      </c>
      <c r="D409" s="59" t="s">
        <v>140</v>
      </c>
      <c r="E409" s="59" t="s">
        <v>182</v>
      </c>
      <c r="F409" s="59" t="s">
        <v>208</v>
      </c>
      <c r="G409" s="59" t="s">
        <v>211</v>
      </c>
      <c r="H409" s="86">
        <v>847</v>
      </c>
      <c r="I409" s="175">
        <v>847</v>
      </c>
      <c r="J409" s="86">
        <v>957</v>
      </c>
      <c r="K409" s="175">
        <v>953</v>
      </c>
      <c r="L409" s="87">
        <v>166.32000000000002</v>
      </c>
      <c r="M409" s="168">
        <v>165.44</v>
      </c>
      <c r="N409" s="87">
        <v>79899.39999999998</v>
      </c>
      <c r="O409" s="168">
        <v>79492</v>
      </c>
      <c r="P409" s="88">
        <v>1192.8356300000003</v>
      </c>
      <c r="Q409" s="168">
        <v>1185.47632</v>
      </c>
    </row>
    <row r="410" spans="1:17" outlineLevel="2" x14ac:dyDescent="0.3">
      <c r="A410" s="84" t="s">
        <v>235</v>
      </c>
      <c r="B410" s="85" t="s">
        <v>11</v>
      </c>
      <c r="C410" s="85" t="s">
        <v>131</v>
      </c>
      <c r="D410" s="59" t="s">
        <v>136</v>
      </c>
      <c r="E410" s="59" t="s">
        <v>136</v>
      </c>
      <c r="F410" s="59" t="s">
        <v>206</v>
      </c>
      <c r="G410" s="59" t="s">
        <v>209</v>
      </c>
      <c r="H410" s="86">
        <v>7660</v>
      </c>
      <c r="I410" s="175">
        <v>7658</v>
      </c>
      <c r="J410" s="86">
        <v>8898</v>
      </c>
      <c r="K410" s="175">
        <v>8897</v>
      </c>
      <c r="L410" s="87">
        <v>1252.7599999999984</v>
      </c>
      <c r="M410" s="168">
        <v>1250.74</v>
      </c>
      <c r="N410" s="87">
        <v>599961.69000000041</v>
      </c>
      <c r="O410" s="168">
        <v>599085.63</v>
      </c>
      <c r="P410" s="88">
        <v>8015.862989999996</v>
      </c>
      <c r="Q410" s="168">
        <v>8004.0368200000003</v>
      </c>
    </row>
    <row r="411" spans="1:17" outlineLevel="2" x14ac:dyDescent="0.3">
      <c r="A411" s="84" t="s">
        <v>235</v>
      </c>
      <c r="B411" s="85" t="s">
        <v>5</v>
      </c>
      <c r="C411" s="85" t="s">
        <v>131</v>
      </c>
      <c r="D411" s="59" t="s">
        <v>146</v>
      </c>
      <c r="E411" s="59" t="s">
        <v>188</v>
      </c>
      <c r="F411" s="59" t="s">
        <v>206</v>
      </c>
      <c r="G411" s="59" t="s">
        <v>209</v>
      </c>
      <c r="H411" s="86">
        <v>2719</v>
      </c>
      <c r="I411" s="175">
        <v>2726</v>
      </c>
      <c r="J411" s="86">
        <v>3218</v>
      </c>
      <c r="K411" s="175">
        <v>3219</v>
      </c>
      <c r="L411" s="87">
        <v>384.63000000000017</v>
      </c>
      <c r="M411" s="168">
        <v>385.11</v>
      </c>
      <c r="N411" s="87">
        <v>180864.15000000008</v>
      </c>
      <c r="O411" s="168">
        <v>180928.5</v>
      </c>
      <c r="P411" s="88">
        <v>2436.9094800000025</v>
      </c>
      <c r="Q411" s="168">
        <v>2439.7443800000001</v>
      </c>
    </row>
    <row r="412" spans="1:17" outlineLevel="2" x14ac:dyDescent="0.3">
      <c r="A412" s="84" t="s">
        <v>235</v>
      </c>
      <c r="B412" s="85" t="s">
        <v>3</v>
      </c>
      <c r="C412" s="85" t="s">
        <v>131</v>
      </c>
      <c r="D412" s="59" t="s">
        <v>167</v>
      </c>
      <c r="E412" s="59" t="s">
        <v>167</v>
      </c>
      <c r="F412" s="59" t="s">
        <v>206</v>
      </c>
      <c r="G412" s="59" t="s">
        <v>209</v>
      </c>
      <c r="H412" s="86">
        <v>3189</v>
      </c>
      <c r="I412" s="175">
        <v>3182</v>
      </c>
      <c r="J412" s="86">
        <v>3660</v>
      </c>
      <c r="K412" s="175">
        <v>3646</v>
      </c>
      <c r="L412" s="87">
        <v>557.60999999999945</v>
      </c>
      <c r="M412" s="168">
        <v>555.08000000000004</v>
      </c>
      <c r="N412" s="87">
        <v>266430.66000000009</v>
      </c>
      <c r="O412" s="168">
        <v>265387.62</v>
      </c>
      <c r="P412" s="88">
        <v>3457.7344300000013</v>
      </c>
      <c r="Q412" s="168">
        <v>3444.7054899999998</v>
      </c>
    </row>
    <row r="413" spans="1:17" outlineLevel="2" x14ac:dyDescent="0.3">
      <c r="A413" s="84" t="s">
        <v>235</v>
      </c>
      <c r="B413" s="85" t="s">
        <v>23</v>
      </c>
      <c r="C413" s="85" t="s">
        <v>131</v>
      </c>
      <c r="D413" s="59" t="s">
        <v>144</v>
      </c>
      <c r="E413" s="59" t="s">
        <v>186</v>
      </c>
      <c r="F413" s="59" t="s">
        <v>206</v>
      </c>
      <c r="G413" s="59" t="s">
        <v>209</v>
      </c>
      <c r="H413" s="86">
        <v>5011</v>
      </c>
      <c r="I413" s="175">
        <v>5025</v>
      </c>
      <c r="J413" s="86">
        <v>6026</v>
      </c>
      <c r="K413" s="175">
        <v>6055</v>
      </c>
      <c r="L413" s="87">
        <v>696.9999999999992</v>
      </c>
      <c r="M413" s="168">
        <v>696.3</v>
      </c>
      <c r="N413" s="87">
        <v>328516.59000000003</v>
      </c>
      <c r="O413" s="168">
        <v>328260.58</v>
      </c>
      <c r="P413" s="88">
        <v>4368.2901100000008</v>
      </c>
      <c r="Q413" s="168">
        <v>4367.1311100000003</v>
      </c>
    </row>
    <row r="414" spans="1:17" outlineLevel="2" x14ac:dyDescent="0.3">
      <c r="A414" s="84" t="s">
        <v>235</v>
      </c>
      <c r="B414" s="85" t="s">
        <v>16</v>
      </c>
      <c r="C414" s="85" t="s">
        <v>131</v>
      </c>
      <c r="D414" s="59" t="s">
        <v>145</v>
      </c>
      <c r="E414" s="59" t="s">
        <v>187</v>
      </c>
      <c r="F414" s="59" t="s">
        <v>206</v>
      </c>
      <c r="G414" s="59" t="s">
        <v>209</v>
      </c>
      <c r="H414" s="86">
        <v>4215</v>
      </c>
      <c r="I414" s="175">
        <v>4194</v>
      </c>
      <c r="J414" s="86">
        <v>5030</v>
      </c>
      <c r="K414" s="175">
        <v>5000</v>
      </c>
      <c r="L414" s="87">
        <v>842.24999999999955</v>
      </c>
      <c r="M414" s="168">
        <v>835.71</v>
      </c>
      <c r="N414" s="87">
        <v>397856.18000000034</v>
      </c>
      <c r="O414" s="168">
        <v>394452.44</v>
      </c>
      <c r="P414" s="88">
        <v>5314.1067500000045</v>
      </c>
      <c r="Q414" s="168">
        <v>5258.4723599999998</v>
      </c>
    </row>
    <row r="415" spans="1:17" outlineLevel="2" x14ac:dyDescent="0.3">
      <c r="A415" s="84" t="s">
        <v>235</v>
      </c>
      <c r="B415" s="85" t="s">
        <v>8</v>
      </c>
      <c r="C415" s="85" t="s">
        <v>131</v>
      </c>
      <c r="D415" s="59" t="s">
        <v>147</v>
      </c>
      <c r="E415" s="59" t="s">
        <v>147</v>
      </c>
      <c r="F415" s="59" t="s">
        <v>206</v>
      </c>
      <c r="G415" s="59" t="s">
        <v>209</v>
      </c>
      <c r="H415" s="86">
        <v>1644</v>
      </c>
      <c r="I415" s="175">
        <v>1643</v>
      </c>
      <c r="J415" s="86">
        <v>1929</v>
      </c>
      <c r="K415" s="175">
        <v>1929</v>
      </c>
      <c r="L415" s="87">
        <v>223.41000000000005</v>
      </c>
      <c r="M415" s="168">
        <v>225.43</v>
      </c>
      <c r="N415" s="87">
        <v>105263.47000000002</v>
      </c>
      <c r="O415" s="168">
        <v>106435.98</v>
      </c>
      <c r="P415" s="88">
        <v>1411.2436400000008</v>
      </c>
      <c r="Q415" s="168">
        <v>1426.8638599999999</v>
      </c>
    </row>
    <row r="416" spans="1:17" outlineLevel="2" x14ac:dyDescent="0.3">
      <c r="A416" s="84" t="s">
        <v>235</v>
      </c>
      <c r="B416" s="85" t="s">
        <v>32</v>
      </c>
      <c r="C416" s="85" t="s">
        <v>133</v>
      </c>
      <c r="D416" s="59" t="s">
        <v>175</v>
      </c>
      <c r="E416" s="59" t="s">
        <v>205</v>
      </c>
      <c r="F416" s="59" t="s">
        <v>208</v>
      </c>
      <c r="G416" s="59" t="s">
        <v>211</v>
      </c>
      <c r="H416" s="86">
        <v>718</v>
      </c>
      <c r="I416" s="175">
        <v>720</v>
      </c>
      <c r="J416" s="86">
        <v>849</v>
      </c>
      <c r="K416" s="175">
        <v>844</v>
      </c>
      <c r="L416" s="87">
        <v>117.91000000000012</v>
      </c>
      <c r="M416" s="168">
        <v>118.55</v>
      </c>
      <c r="N416" s="87">
        <v>55446.129999999983</v>
      </c>
      <c r="O416" s="168">
        <v>55711.65</v>
      </c>
      <c r="P416" s="88">
        <v>748.42288000000008</v>
      </c>
      <c r="Q416" s="168">
        <v>752.08037000000002</v>
      </c>
    </row>
    <row r="417" spans="1:17" outlineLevel="2" x14ac:dyDescent="0.3">
      <c r="A417" s="84" t="s">
        <v>235</v>
      </c>
      <c r="B417" s="85" t="s">
        <v>6</v>
      </c>
      <c r="C417" s="85" t="s">
        <v>131</v>
      </c>
      <c r="D417" s="59" t="s">
        <v>141</v>
      </c>
      <c r="E417" s="59" t="s">
        <v>183</v>
      </c>
      <c r="F417" s="59" t="s">
        <v>206</v>
      </c>
      <c r="G417" s="59" t="s">
        <v>209</v>
      </c>
      <c r="H417" s="86">
        <v>6317</v>
      </c>
      <c r="I417" s="175">
        <v>6335</v>
      </c>
      <c r="J417" s="86">
        <v>7671</v>
      </c>
      <c r="K417" s="175">
        <v>7687</v>
      </c>
      <c r="L417" s="87">
        <v>1194.9899999999973</v>
      </c>
      <c r="M417" s="168">
        <v>1196.04</v>
      </c>
      <c r="N417" s="87">
        <v>568675.29000000015</v>
      </c>
      <c r="O417" s="168">
        <v>569183.05000000005</v>
      </c>
      <c r="P417" s="88">
        <v>7980.9596600000041</v>
      </c>
      <c r="Q417" s="168">
        <v>7985.0285000000003</v>
      </c>
    </row>
    <row r="418" spans="1:17" outlineLevel="2" x14ac:dyDescent="0.3">
      <c r="A418" s="84" t="s">
        <v>235</v>
      </c>
      <c r="B418" s="85" t="s">
        <v>9</v>
      </c>
      <c r="C418" s="85" t="s">
        <v>131</v>
      </c>
      <c r="D418" s="59" t="s">
        <v>149</v>
      </c>
      <c r="E418" s="59" t="s">
        <v>190</v>
      </c>
      <c r="F418" s="59" t="s">
        <v>206</v>
      </c>
      <c r="G418" s="59" t="s">
        <v>209</v>
      </c>
      <c r="H418" s="86">
        <v>4552</v>
      </c>
      <c r="I418" s="175">
        <v>4560</v>
      </c>
      <c r="J418" s="86">
        <v>5324</v>
      </c>
      <c r="K418" s="175">
        <v>5340</v>
      </c>
      <c r="L418" s="87">
        <v>625.74</v>
      </c>
      <c r="M418" s="168">
        <v>626.96</v>
      </c>
      <c r="N418" s="87">
        <v>295459.54999999981</v>
      </c>
      <c r="O418" s="168">
        <v>295950.25</v>
      </c>
      <c r="P418" s="88">
        <v>3914.4340900000002</v>
      </c>
      <c r="Q418" s="168">
        <v>3922.1314299999999</v>
      </c>
    </row>
    <row r="419" spans="1:17" outlineLevel="2" x14ac:dyDescent="0.3">
      <c r="A419" s="84" t="s">
        <v>235</v>
      </c>
      <c r="B419" s="85" t="s">
        <v>2</v>
      </c>
      <c r="C419" s="85" t="s">
        <v>131</v>
      </c>
      <c r="D419" s="59" t="s">
        <v>139</v>
      </c>
      <c r="E419" s="59" t="s">
        <v>181</v>
      </c>
      <c r="F419" s="59" t="s">
        <v>206</v>
      </c>
      <c r="G419" s="59" t="s">
        <v>209</v>
      </c>
      <c r="H419" s="86">
        <v>6024</v>
      </c>
      <c r="I419" s="175">
        <v>5988</v>
      </c>
      <c r="J419" s="86">
        <v>6974</v>
      </c>
      <c r="K419" s="175">
        <v>6923</v>
      </c>
      <c r="L419" s="87">
        <v>1008.6099999999984</v>
      </c>
      <c r="M419" s="168">
        <v>1003.3</v>
      </c>
      <c r="N419" s="87">
        <v>483230.90999999974</v>
      </c>
      <c r="O419" s="168">
        <v>480553.24</v>
      </c>
      <c r="P419" s="88">
        <v>6401.6564600000011</v>
      </c>
      <c r="Q419" s="168">
        <v>6368.6371099999997</v>
      </c>
    </row>
    <row r="420" spans="1:17" outlineLevel="2" x14ac:dyDescent="0.3">
      <c r="A420" s="84" t="s">
        <v>235</v>
      </c>
      <c r="B420" s="85" t="s">
        <v>0</v>
      </c>
      <c r="C420" s="85" t="s">
        <v>131</v>
      </c>
      <c r="D420" s="59" t="s">
        <v>168</v>
      </c>
      <c r="E420" s="59" t="s">
        <v>202</v>
      </c>
      <c r="F420" s="59" t="s">
        <v>206</v>
      </c>
      <c r="G420" s="59" t="s">
        <v>209</v>
      </c>
      <c r="H420" s="86">
        <v>2918</v>
      </c>
      <c r="I420" s="175">
        <v>2911</v>
      </c>
      <c r="J420" s="86">
        <v>3453</v>
      </c>
      <c r="K420" s="175">
        <v>3449</v>
      </c>
      <c r="L420" s="87">
        <v>529.24999999999955</v>
      </c>
      <c r="M420" s="168">
        <v>529.79</v>
      </c>
      <c r="N420" s="87">
        <v>251319.81000000006</v>
      </c>
      <c r="O420" s="168">
        <v>251701.99</v>
      </c>
      <c r="P420" s="88">
        <v>3290.5751299999984</v>
      </c>
      <c r="Q420" s="168">
        <v>3293.1914400000001</v>
      </c>
    </row>
    <row r="421" spans="1:17" outlineLevel="2" x14ac:dyDescent="0.3">
      <c r="A421" s="84" t="s">
        <v>235</v>
      </c>
      <c r="B421" s="85" t="s">
        <v>13</v>
      </c>
      <c r="C421" s="85" t="s">
        <v>131</v>
      </c>
      <c r="D421" s="59" t="s">
        <v>134</v>
      </c>
      <c r="E421" s="59" t="s">
        <v>177</v>
      </c>
      <c r="F421" s="59" t="s">
        <v>206</v>
      </c>
      <c r="G421" s="59" t="s">
        <v>209</v>
      </c>
      <c r="H421" s="86">
        <v>13580</v>
      </c>
      <c r="I421" s="175">
        <v>13583</v>
      </c>
      <c r="J421" s="86">
        <v>16395</v>
      </c>
      <c r="K421" s="175">
        <v>16399</v>
      </c>
      <c r="L421" s="87">
        <v>2273.7199999999943</v>
      </c>
      <c r="M421" s="168">
        <v>2269.67</v>
      </c>
      <c r="N421" s="87">
        <v>1106811.9999999998</v>
      </c>
      <c r="O421" s="168">
        <v>1104697.6299999999</v>
      </c>
      <c r="P421" s="88">
        <v>15144.828309999983</v>
      </c>
      <c r="Q421" s="168">
        <v>15118.451499999999</v>
      </c>
    </row>
    <row r="422" spans="1:17" outlineLevel="2" x14ac:dyDescent="0.3">
      <c r="A422" s="84" t="s">
        <v>235</v>
      </c>
      <c r="B422" s="85" t="s">
        <v>18</v>
      </c>
      <c r="C422" s="85" t="s">
        <v>131</v>
      </c>
      <c r="D422" s="59" t="s">
        <v>150</v>
      </c>
      <c r="E422" s="59" t="s">
        <v>191</v>
      </c>
      <c r="F422" s="59" t="s">
        <v>206</v>
      </c>
      <c r="G422" s="59" t="s">
        <v>209</v>
      </c>
      <c r="H422" s="86">
        <v>3213</v>
      </c>
      <c r="I422" s="175">
        <v>3244</v>
      </c>
      <c r="J422" s="86">
        <v>3753</v>
      </c>
      <c r="K422" s="175">
        <v>3789</v>
      </c>
      <c r="L422" s="87">
        <v>477.79000000000013</v>
      </c>
      <c r="M422" s="168">
        <v>480.09</v>
      </c>
      <c r="N422" s="87">
        <v>224879.62000000014</v>
      </c>
      <c r="O422" s="168">
        <v>226105.83</v>
      </c>
      <c r="P422" s="88">
        <v>3024.3974200000007</v>
      </c>
      <c r="Q422" s="168">
        <v>3034.2754599999998</v>
      </c>
    </row>
    <row r="423" spans="1:17" outlineLevel="2" x14ac:dyDescent="0.3">
      <c r="A423" s="84" t="s">
        <v>235</v>
      </c>
      <c r="B423" s="85" t="s">
        <v>27</v>
      </c>
      <c r="C423" s="85" t="s">
        <v>131</v>
      </c>
      <c r="D423" s="59" t="s">
        <v>154</v>
      </c>
      <c r="E423" s="59" t="s">
        <v>194</v>
      </c>
      <c r="F423" s="59" t="s">
        <v>206</v>
      </c>
      <c r="G423" s="59" t="s">
        <v>209</v>
      </c>
      <c r="H423" s="86">
        <v>3344</v>
      </c>
      <c r="I423" s="175">
        <v>3326</v>
      </c>
      <c r="J423" s="86">
        <v>3875</v>
      </c>
      <c r="K423" s="175">
        <v>3847</v>
      </c>
      <c r="L423" s="87">
        <v>526.53999999999917</v>
      </c>
      <c r="M423" s="168">
        <v>522.44000000000005</v>
      </c>
      <c r="N423" s="87">
        <v>252837.49999999994</v>
      </c>
      <c r="O423" s="168">
        <v>250806.65</v>
      </c>
      <c r="P423" s="88">
        <v>3465.8712499999992</v>
      </c>
      <c r="Q423" s="168">
        <v>3443.50153</v>
      </c>
    </row>
    <row r="424" spans="1:17" outlineLevel="2" x14ac:dyDescent="0.3">
      <c r="A424" s="84" t="s">
        <v>235</v>
      </c>
      <c r="B424" s="85" t="s">
        <v>15</v>
      </c>
      <c r="C424" s="85" t="s">
        <v>131</v>
      </c>
      <c r="D424" s="59" t="s">
        <v>135</v>
      </c>
      <c r="E424" s="59" t="s">
        <v>178</v>
      </c>
      <c r="F424" s="59" t="s">
        <v>206</v>
      </c>
      <c r="G424" s="59" t="s">
        <v>209</v>
      </c>
      <c r="H424" s="86">
        <v>5455</v>
      </c>
      <c r="I424" s="175">
        <v>5464</v>
      </c>
      <c r="J424" s="86">
        <v>6381</v>
      </c>
      <c r="K424" s="175">
        <v>6403</v>
      </c>
      <c r="L424" s="87">
        <v>861.8900000000001</v>
      </c>
      <c r="M424" s="168">
        <v>869.26</v>
      </c>
      <c r="N424" s="87">
        <v>416070.83000000019</v>
      </c>
      <c r="O424" s="168">
        <v>419542.66</v>
      </c>
      <c r="P424" s="88">
        <v>5505.923839999994</v>
      </c>
      <c r="Q424" s="168">
        <v>5553.7788300000002</v>
      </c>
    </row>
    <row r="425" spans="1:17" outlineLevel="2" x14ac:dyDescent="0.3">
      <c r="A425" s="84" t="s">
        <v>235</v>
      </c>
      <c r="B425" s="85" t="s">
        <v>10</v>
      </c>
      <c r="C425" s="85" t="s">
        <v>131</v>
      </c>
      <c r="D425" s="59" t="s">
        <v>138</v>
      </c>
      <c r="E425" s="59" t="s">
        <v>180</v>
      </c>
      <c r="F425" s="59" t="s">
        <v>206</v>
      </c>
      <c r="G425" s="59" t="s">
        <v>209</v>
      </c>
      <c r="H425" s="86">
        <v>5184</v>
      </c>
      <c r="I425" s="175">
        <v>5124</v>
      </c>
      <c r="J425" s="86">
        <v>5945</v>
      </c>
      <c r="K425" s="175">
        <v>5862</v>
      </c>
      <c r="L425" s="87">
        <v>799.9</v>
      </c>
      <c r="M425" s="168">
        <v>789.37</v>
      </c>
      <c r="N425" s="87">
        <v>384570.15999999986</v>
      </c>
      <c r="O425" s="168">
        <v>379507.68</v>
      </c>
      <c r="P425" s="88">
        <v>5244.5914899999998</v>
      </c>
      <c r="Q425" s="168">
        <v>5176.5683399999998</v>
      </c>
    </row>
    <row r="426" spans="1:17" outlineLevel="2" x14ac:dyDescent="0.3">
      <c r="A426" s="84" t="s">
        <v>235</v>
      </c>
      <c r="B426" s="85" t="s">
        <v>4</v>
      </c>
      <c r="C426" s="85" t="s">
        <v>131</v>
      </c>
      <c r="D426" s="59" t="s">
        <v>152</v>
      </c>
      <c r="E426" s="59" t="s">
        <v>192</v>
      </c>
      <c r="F426" s="59" t="s">
        <v>206</v>
      </c>
      <c r="G426" s="59" t="s">
        <v>209</v>
      </c>
      <c r="H426" s="86">
        <v>8229</v>
      </c>
      <c r="I426" s="175">
        <v>8185</v>
      </c>
      <c r="J426" s="86">
        <v>9912</v>
      </c>
      <c r="K426" s="175">
        <v>9854</v>
      </c>
      <c r="L426" s="87">
        <v>1237.2099999999973</v>
      </c>
      <c r="M426" s="168">
        <v>1236.06</v>
      </c>
      <c r="N426" s="87">
        <v>590516.90999999992</v>
      </c>
      <c r="O426" s="168">
        <v>589851.31000000006</v>
      </c>
      <c r="P426" s="88">
        <v>8120.7984999999917</v>
      </c>
      <c r="Q426" s="168">
        <v>8113.0675300000003</v>
      </c>
    </row>
    <row r="427" spans="1:17" outlineLevel="2" x14ac:dyDescent="0.3">
      <c r="A427" s="84" t="s">
        <v>235</v>
      </c>
      <c r="B427" s="85" t="s">
        <v>19</v>
      </c>
      <c r="C427" s="85" t="s">
        <v>132</v>
      </c>
      <c r="D427" s="59" t="s">
        <v>137</v>
      </c>
      <c r="E427" s="59" t="s">
        <v>179</v>
      </c>
      <c r="F427" s="59" t="s">
        <v>207</v>
      </c>
      <c r="G427" s="59" t="s">
        <v>210</v>
      </c>
      <c r="H427" s="86">
        <v>2269</v>
      </c>
      <c r="I427" s="175">
        <v>2238</v>
      </c>
      <c r="J427" s="86">
        <v>2582</v>
      </c>
      <c r="K427" s="175">
        <v>2539</v>
      </c>
      <c r="L427" s="87">
        <v>421.18999999999994</v>
      </c>
      <c r="M427" s="168">
        <v>415.25</v>
      </c>
      <c r="N427" s="87">
        <v>203762.08000000005</v>
      </c>
      <c r="O427" s="168">
        <v>200934.84</v>
      </c>
      <c r="P427" s="88">
        <v>2778.5180000000014</v>
      </c>
      <c r="Q427" s="168">
        <v>2744.0079300000002</v>
      </c>
    </row>
    <row r="428" spans="1:17" outlineLevel="2" x14ac:dyDescent="0.3">
      <c r="A428" s="84" t="s">
        <v>235</v>
      </c>
      <c r="B428" s="85" t="s">
        <v>12</v>
      </c>
      <c r="C428" s="85" t="s">
        <v>131</v>
      </c>
      <c r="D428" s="59" t="s">
        <v>153</v>
      </c>
      <c r="E428" s="59" t="s">
        <v>193</v>
      </c>
      <c r="F428" s="59" t="s">
        <v>206</v>
      </c>
      <c r="G428" s="59" t="s">
        <v>209</v>
      </c>
      <c r="H428" s="86">
        <v>1773</v>
      </c>
      <c r="I428" s="175">
        <v>1772</v>
      </c>
      <c r="J428" s="86">
        <v>2107</v>
      </c>
      <c r="K428" s="175">
        <v>2100</v>
      </c>
      <c r="L428" s="87">
        <v>251.69</v>
      </c>
      <c r="M428" s="168">
        <v>252.39</v>
      </c>
      <c r="N428" s="87">
        <v>119841.28999999998</v>
      </c>
      <c r="O428" s="168">
        <v>120205.44</v>
      </c>
      <c r="P428" s="88">
        <v>1624.94526</v>
      </c>
      <c r="Q428" s="168">
        <v>1630.89347</v>
      </c>
    </row>
    <row r="429" spans="1:17" outlineLevel="2" x14ac:dyDescent="0.3">
      <c r="A429" s="84" t="s">
        <v>235</v>
      </c>
      <c r="B429" s="85" t="s">
        <v>38</v>
      </c>
      <c r="C429" s="85" t="s">
        <v>133</v>
      </c>
      <c r="D429" s="59" t="s">
        <v>162</v>
      </c>
      <c r="E429" s="59" t="s">
        <v>199</v>
      </c>
      <c r="F429" s="59" t="s">
        <v>208</v>
      </c>
      <c r="G429" s="59" t="s">
        <v>211</v>
      </c>
      <c r="H429" s="86">
        <v>322</v>
      </c>
      <c r="I429" s="175">
        <v>322</v>
      </c>
      <c r="J429" s="86">
        <v>354</v>
      </c>
      <c r="K429" s="175">
        <v>362</v>
      </c>
      <c r="L429" s="87">
        <v>56.050000000000011</v>
      </c>
      <c r="M429" s="168">
        <v>56.06</v>
      </c>
      <c r="N429" s="87">
        <v>26889.78</v>
      </c>
      <c r="O429" s="168">
        <v>26889.02</v>
      </c>
      <c r="P429" s="88">
        <v>365.13641000000013</v>
      </c>
      <c r="Q429" s="168">
        <v>364.78595000000001</v>
      </c>
    </row>
    <row r="430" spans="1:17" outlineLevel="2" x14ac:dyDescent="0.3">
      <c r="A430" s="84" t="s">
        <v>235</v>
      </c>
      <c r="B430" s="85" t="s">
        <v>1</v>
      </c>
      <c r="C430" s="85" t="s">
        <v>131</v>
      </c>
      <c r="D430" s="59" t="s">
        <v>166</v>
      </c>
      <c r="E430" s="59" t="s">
        <v>166</v>
      </c>
      <c r="F430" s="59" t="s">
        <v>206</v>
      </c>
      <c r="G430" s="59" t="s">
        <v>209</v>
      </c>
      <c r="H430" s="86">
        <v>7020</v>
      </c>
      <c r="I430" s="175">
        <v>7055</v>
      </c>
      <c r="J430" s="86">
        <v>8248</v>
      </c>
      <c r="K430" s="175">
        <v>8301</v>
      </c>
      <c r="L430" s="87">
        <v>1286.2899999999972</v>
      </c>
      <c r="M430" s="168">
        <v>1292.92</v>
      </c>
      <c r="N430" s="87">
        <v>618783.81999999983</v>
      </c>
      <c r="O430" s="168">
        <v>621718.12</v>
      </c>
      <c r="P430" s="88">
        <v>8191.6685899999984</v>
      </c>
      <c r="Q430" s="168">
        <v>8228.3010400000003</v>
      </c>
    </row>
    <row r="431" spans="1:17" outlineLevel="2" x14ac:dyDescent="0.3">
      <c r="A431" s="84" t="s">
        <v>235</v>
      </c>
      <c r="B431" s="85" t="s">
        <v>34</v>
      </c>
      <c r="C431" s="85" t="s">
        <v>133</v>
      </c>
      <c r="D431" s="59" t="s">
        <v>156</v>
      </c>
      <c r="E431" s="59" t="s">
        <v>156</v>
      </c>
      <c r="F431" s="59" t="s">
        <v>208</v>
      </c>
      <c r="G431" s="59" t="s">
        <v>211</v>
      </c>
      <c r="H431" s="86">
        <v>613</v>
      </c>
      <c r="I431" s="175">
        <v>607</v>
      </c>
      <c r="J431" s="86">
        <v>662</v>
      </c>
      <c r="K431" s="175">
        <v>654</v>
      </c>
      <c r="L431" s="87">
        <v>104.48000000000002</v>
      </c>
      <c r="M431" s="168">
        <v>102.86</v>
      </c>
      <c r="N431" s="87">
        <v>49624.45</v>
      </c>
      <c r="O431" s="168">
        <v>48910.16</v>
      </c>
      <c r="P431" s="88">
        <v>684.92006999999967</v>
      </c>
      <c r="Q431" s="168">
        <v>648.35595000000001</v>
      </c>
    </row>
    <row r="432" spans="1:17" outlineLevel="2" x14ac:dyDescent="0.3">
      <c r="A432" s="84" t="s">
        <v>235</v>
      </c>
      <c r="B432" s="85" t="s">
        <v>31</v>
      </c>
      <c r="C432" s="85" t="s">
        <v>133</v>
      </c>
      <c r="D432" s="59" t="s">
        <v>176</v>
      </c>
      <c r="E432" s="59" t="s">
        <v>176</v>
      </c>
      <c r="F432" s="59" t="s">
        <v>208</v>
      </c>
      <c r="G432" s="59" t="s">
        <v>211</v>
      </c>
      <c r="H432" s="86">
        <v>126</v>
      </c>
      <c r="I432" s="175">
        <v>125</v>
      </c>
      <c r="J432" s="86">
        <v>137</v>
      </c>
      <c r="K432" s="175">
        <v>136</v>
      </c>
      <c r="L432" s="87">
        <v>23.830000000000016</v>
      </c>
      <c r="M432" s="168">
        <v>23.99</v>
      </c>
      <c r="N432" s="87">
        <v>11564.87</v>
      </c>
      <c r="O432" s="168">
        <v>11644.87</v>
      </c>
      <c r="P432" s="88">
        <v>155.16633999999996</v>
      </c>
      <c r="Q432" s="168">
        <v>157.53064000000001</v>
      </c>
    </row>
    <row r="433" spans="1:17" outlineLevel="2" x14ac:dyDescent="0.3">
      <c r="A433" s="84" t="s">
        <v>235</v>
      </c>
      <c r="B433" s="85" t="s">
        <v>20</v>
      </c>
      <c r="C433" s="85" t="s">
        <v>133</v>
      </c>
      <c r="D433" s="59" t="s">
        <v>164</v>
      </c>
      <c r="E433" s="59" t="s">
        <v>164</v>
      </c>
      <c r="F433" s="59" t="s">
        <v>208</v>
      </c>
      <c r="G433" s="59" t="s">
        <v>211</v>
      </c>
      <c r="H433" s="86">
        <v>1204</v>
      </c>
      <c r="I433" s="175">
        <v>1196</v>
      </c>
      <c r="J433" s="86">
        <v>1334</v>
      </c>
      <c r="K433" s="175">
        <v>1327</v>
      </c>
      <c r="L433" s="87">
        <v>198.70999999999998</v>
      </c>
      <c r="M433" s="168">
        <v>194.37</v>
      </c>
      <c r="N433" s="87">
        <v>94617.319999999949</v>
      </c>
      <c r="O433" s="168">
        <v>92527.05</v>
      </c>
      <c r="P433" s="88">
        <v>1233.7487899999999</v>
      </c>
      <c r="Q433" s="168">
        <v>1206.0631900000001</v>
      </c>
    </row>
    <row r="434" spans="1:17" outlineLevel="2" x14ac:dyDescent="0.3">
      <c r="A434" s="84" t="s">
        <v>235</v>
      </c>
      <c r="B434" s="85" t="s">
        <v>21</v>
      </c>
      <c r="C434" s="85" t="s">
        <v>133</v>
      </c>
      <c r="D434" s="59" t="s">
        <v>163</v>
      </c>
      <c r="E434" s="59" t="s">
        <v>200</v>
      </c>
      <c r="F434" s="59" t="s">
        <v>208</v>
      </c>
      <c r="G434" s="59" t="s">
        <v>211</v>
      </c>
      <c r="H434" s="86">
        <v>1880</v>
      </c>
      <c r="I434" s="175">
        <v>1887</v>
      </c>
      <c r="J434" s="86">
        <v>2115</v>
      </c>
      <c r="K434" s="175">
        <v>2122</v>
      </c>
      <c r="L434" s="87">
        <v>302.42999999999995</v>
      </c>
      <c r="M434" s="168">
        <v>306.08</v>
      </c>
      <c r="N434" s="87">
        <v>145518.12000000008</v>
      </c>
      <c r="O434" s="168">
        <v>147211.70000000001</v>
      </c>
      <c r="P434" s="88">
        <v>1937.7307299999993</v>
      </c>
      <c r="Q434" s="168">
        <v>1958.4082599999999</v>
      </c>
    </row>
    <row r="435" spans="1:17" outlineLevel="2" x14ac:dyDescent="0.3">
      <c r="A435" s="84" t="s">
        <v>235</v>
      </c>
      <c r="B435" s="85" t="s">
        <v>37</v>
      </c>
      <c r="C435" s="85" t="s">
        <v>133</v>
      </c>
      <c r="D435" s="59" t="s">
        <v>161</v>
      </c>
      <c r="E435" s="59" t="s">
        <v>161</v>
      </c>
      <c r="F435" s="59" t="s">
        <v>208</v>
      </c>
      <c r="G435" s="59" t="s">
        <v>211</v>
      </c>
      <c r="H435" s="86">
        <v>167</v>
      </c>
      <c r="I435" s="175">
        <v>171</v>
      </c>
      <c r="J435" s="86">
        <v>181</v>
      </c>
      <c r="K435" s="175">
        <v>185</v>
      </c>
      <c r="L435" s="87">
        <v>26.530000000000012</v>
      </c>
      <c r="M435" s="168">
        <v>26.7</v>
      </c>
      <c r="N435" s="87">
        <v>12718.580000000002</v>
      </c>
      <c r="O435" s="168">
        <v>12818.79</v>
      </c>
      <c r="P435" s="88">
        <v>160.82779000000005</v>
      </c>
      <c r="Q435" s="168">
        <v>162.64732000000001</v>
      </c>
    </row>
    <row r="436" spans="1:17" outlineLevel="2" x14ac:dyDescent="0.3">
      <c r="A436" s="84" t="s">
        <v>235</v>
      </c>
      <c r="B436" s="85" t="s">
        <v>7</v>
      </c>
      <c r="C436" s="85" t="s">
        <v>131</v>
      </c>
      <c r="D436" s="59" t="s">
        <v>151</v>
      </c>
      <c r="E436" s="59" t="s">
        <v>151</v>
      </c>
      <c r="F436" s="59" t="s">
        <v>206</v>
      </c>
      <c r="G436" s="59" t="s">
        <v>209</v>
      </c>
      <c r="H436" s="86">
        <v>1428</v>
      </c>
      <c r="I436" s="175">
        <v>1448</v>
      </c>
      <c r="J436" s="86">
        <v>1662</v>
      </c>
      <c r="K436" s="175">
        <v>1687</v>
      </c>
      <c r="L436" s="87">
        <v>225.29000000000013</v>
      </c>
      <c r="M436" s="168">
        <v>226.77</v>
      </c>
      <c r="N436" s="87">
        <v>106003.91</v>
      </c>
      <c r="O436" s="168">
        <v>106844.95</v>
      </c>
      <c r="P436" s="88">
        <v>1440.5840200000002</v>
      </c>
      <c r="Q436" s="168">
        <v>1451.8113599999999</v>
      </c>
    </row>
    <row r="437" spans="1:17" outlineLevel="2" x14ac:dyDescent="0.3">
      <c r="A437" s="84" t="s">
        <v>235</v>
      </c>
      <c r="B437" s="85" t="s">
        <v>17</v>
      </c>
      <c r="C437" s="85" t="s">
        <v>131</v>
      </c>
      <c r="D437" s="59" t="s">
        <v>148</v>
      </c>
      <c r="E437" s="59" t="s">
        <v>189</v>
      </c>
      <c r="F437" s="59" t="s">
        <v>206</v>
      </c>
      <c r="G437" s="59" t="s">
        <v>209</v>
      </c>
      <c r="H437" s="86">
        <v>1372</v>
      </c>
      <c r="I437" s="175">
        <v>1364</v>
      </c>
      <c r="J437" s="86">
        <v>1599</v>
      </c>
      <c r="K437" s="175">
        <v>1587</v>
      </c>
      <c r="L437" s="87">
        <v>290.21999999999997</v>
      </c>
      <c r="M437" s="168">
        <v>288.41000000000003</v>
      </c>
      <c r="N437" s="87">
        <v>135706.97000000003</v>
      </c>
      <c r="O437" s="168">
        <v>134862.53</v>
      </c>
      <c r="P437" s="88">
        <v>1860.9926699999996</v>
      </c>
      <c r="Q437" s="168">
        <v>1851.1531199999999</v>
      </c>
    </row>
    <row r="438" spans="1:17" outlineLevel="2" x14ac:dyDescent="0.3">
      <c r="A438" s="84" t="s">
        <v>235</v>
      </c>
      <c r="B438" s="85" t="s">
        <v>26</v>
      </c>
      <c r="C438" s="85" t="s">
        <v>131</v>
      </c>
      <c r="D438" s="59" t="s">
        <v>143</v>
      </c>
      <c r="E438" s="59" t="s">
        <v>185</v>
      </c>
      <c r="F438" s="59" t="s">
        <v>206</v>
      </c>
      <c r="G438" s="59" t="s">
        <v>209</v>
      </c>
      <c r="H438" s="86">
        <v>1863</v>
      </c>
      <c r="I438" s="175">
        <v>1872</v>
      </c>
      <c r="J438" s="86">
        <v>2205</v>
      </c>
      <c r="K438" s="175">
        <v>2222</v>
      </c>
      <c r="L438" s="87">
        <v>257.34999999999985</v>
      </c>
      <c r="M438" s="168">
        <v>258.8</v>
      </c>
      <c r="N438" s="87">
        <v>121903.82999999996</v>
      </c>
      <c r="O438" s="168">
        <v>122549.52</v>
      </c>
      <c r="P438" s="88">
        <v>1644.6440100000009</v>
      </c>
      <c r="Q438" s="168">
        <v>1650.5854400000001</v>
      </c>
    </row>
    <row r="439" spans="1:17" outlineLevel="2" x14ac:dyDescent="0.3">
      <c r="A439" s="84" t="s">
        <v>235</v>
      </c>
      <c r="B439" s="85" t="s">
        <v>24</v>
      </c>
      <c r="C439" s="85" t="s">
        <v>133</v>
      </c>
      <c r="D439" s="59" t="s">
        <v>171</v>
      </c>
      <c r="E439" s="59" t="s">
        <v>171</v>
      </c>
      <c r="F439" s="59" t="s">
        <v>208</v>
      </c>
      <c r="G439" s="59" t="s">
        <v>211</v>
      </c>
      <c r="H439" s="86">
        <v>285</v>
      </c>
      <c r="I439" s="175">
        <v>287</v>
      </c>
      <c r="J439" s="86">
        <v>310</v>
      </c>
      <c r="K439" s="175">
        <v>312</v>
      </c>
      <c r="L439" s="87">
        <v>62.709999999999972</v>
      </c>
      <c r="M439" s="168">
        <v>64.61</v>
      </c>
      <c r="N439" s="87">
        <v>30380.18</v>
      </c>
      <c r="O439" s="168">
        <v>31307.16</v>
      </c>
      <c r="P439" s="88">
        <v>415.09681999999981</v>
      </c>
      <c r="Q439" s="168">
        <v>426.82198</v>
      </c>
    </row>
    <row r="440" spans="1:17" outlineLevel="2" x14ac:dyDescent="0.3">
      <c r="A440" s="84" t="s">
        <v>235</v>
      </c>
      <c r="B440" s="85" t="s">
        <v>35</v>
      </c>
      <c r="C440" s="85" t="s">
        <v>133</v>
      </c>
      <c r="D440" s="59" t="s">
        <v>157</v>
      </c>
      <c r="E440" s="59" t="s">
        <v>196</v>
      </c>
      <c r="F440" s="59" t="s">
        <v>208</v>
      </c>
      <c r="G440" s="59" t="s">
        <v>211</v>
      </c>
      <c r="H440" s="86">
        <v>241</v>
      </c>
      <c r="I440" s="175">
        <v>240</v>
      </c>
      <c r="J440" s="86">
        <v>262</v>
      </c>
      <c r="K440" s="175">
        <v>261</v>
      </c>
      <c r="L440" s="87">
        <v>35.63000000000001</v>
      </c>
      <c r="M440" s="168">
        <v>35.409999999999997</v>
      </c>
      <c r="N440" s="87">
        <v>16767.120000000003</v>
      </c>
      <c r="O440" s="168">
        <v>16650.599999999999</v>
      </c>
      <c r="P440" s="88">
        <v>216.11019000000005</v>
      </c>
      <c r="Q440" s="168">
        <v>214.447</v>
      </c>
    </row>
    <row r="441" spans="1:17" outlineLevel="2" x14ac:dyDescent="0.3">
      <c r="A441" s="84" t="s">
        <v>235</v>
      </c>
      <c r="B441" s="85" t="s">
        <v>14</v>
      </c>
      <c r="C441" s="85" t="s">
        <v>131</v>
      </c>
      <c r="D441" s="59" t="s">
        <v>142</v>
      </c>
      <c r="E441" s="59" t="s">
        <v>184</v>
      </c>
      <c r="F441" s="59" t="s">
        <v>206</v>
      </c>
      <c r="G441" s="59" t="s">
        <v>209</v>
      </c>
      <c r="H441" s="86">
        <v>991</v>
      </c>
      <c r="I441" s="175">
        <v>1003</v>
      </c>
      <c r="J441" s="86">
        <v>1152</v>
      </c>
      <c r="K441" s="175">
        <v>1168</v>
      </c>
      <c r="L441" s="87">
        <v>150.2300000000001</v>
      </c>
      <c r="M441" s="168">
        <v>154.08000000000001</v>
      </c>
      <c r="N441" s="87">
        <v>70595.17</v>
      </c>
      <c r="O441" s="168">
        <v>72529.59</v>
      </c>
      <c r="P441" s="88">
        <v>973.60063999999988</v>
      </c>
      <c r="Q441" s="168">
        <v>1005.31719</v>
      </c>
    </row>
    <row r="442" spans="1:17" outlineLevel="2" x14ac:dyDescent="0.3">
      <c r="A442" s="84" t="s">
        <v>235</v>
      </c>
      <c r="B442" s="85" t="s">
        <v>25</v>
      </c>
      <c r="C442" s="85" t="s">
        <v>133</v>
      </c>
      <c r="D442" s="59" t="s">
        <v>174</v>
      </c>
      <c r="E442" s="59" t="s">
        <v>174</v>
      </c>
      <c r="F442" s="59" t="s">
        <v>208</v>
      </c>
      <c r="G442" s="59" t="s">
        <v>211</v>
      </c>
      <c r="H442" s="86">
        <v>316</v>
      </c>
      <c r="I442" s="175">
        <v>315</v>
      </c>
      <c r="J442" s="86">
        <v>374</v>
      </c>
      <c r="K442" s="175">
        <v>373</v>
      </c>
      <c r="L442" s="87">
        <v>56.53000000000003</v>
      </c>
      <c r="M442" s="168">
        <v>56.35</v>
      </c>
      <c r="N442" s="87">
        <v>27052.349999999991</v>
      </c>
      <c r="O442" s="168">
        <v>26935.72</v>
      </c>
      <c r="P442" s="88">
        <v>356.22923999999978</v>
      </c>
      <c r="Q442" s="168">
        <v>354.35298</v>
      </c>
    </row>
    <row r="443" spans="1:17" outlineLevel="2" x14ac:dyDescent="0.3">
      <c r="A443" s="84" t="s">
        <v>235</v>
      </c>
      <c r="B443" s="85" t="s">
        <v>33</v>
      </c>
      <c r="C443" s="85" t="s">
        <v>133</v>
      </c>
      <c r="D443" s="59" t="s">
        <v>165</v>
      </c>
      <c r="E443" s="59" t="s">
        <v>201</v>
      </c>
      <c r="F443" s="59" t="s">
        <v>208</v>
      </c>
      <c r="G443" s="59" t="s">
        <v>211</v>
      </c>
      <c r="H443" s="86">
        <v>263</v>
      </c>
      <c r="I443" s="175">
        <v>257</v>
      </c>
      <c r="J443" s="86">
        <v>284</v>
      </c>
      <c r="K443" s="175">
        <v>278</v>
      </c>
      <c r="L443" s="87">
        <v>44.640000000000015</v>
      </c>
      <c r="M443" s="168">
        <v>44.04</v>
      </c>
      <c r="N443" s="87">
        <v>21014.819999999996</v>
      </c>
      <c r="O443" s="168">
        <v>20705.919999999998</v>
      </c>
      <c r="P443" s="88">
        <v>264.99716999999998</v>
      </c>
      <c r="Q443" s="168">
        <v>260.91134</v>
      </c>
    </row>
    <row r="444" spans="1:17" outlineLevel="2" x14ac:dyDescent="0.3">
      <c r="A444" s="84" t="s">
        <v>235</v>
      </c>
      <c r="B444" s="85" t="s">
        <v>29</v>
      </c>
      <c r="C444" s="85" t="s">
        <v>133</v>
      </c>
      <c r="D444" s="59" t="s">
        <v>155</v>
      </c>
      <c r="E444" s="59" t="s">
        <v>195</v>
      </c>
      <c r="F444" s="59" t="s">
        <v>208</v>
      </c>
      <c r="G444" s="59" t="s">
        <v>211</v>
      </c>
      <c r="H444" s="86">
        <v>273</v>
      </c>
      <c r="I444" s="175">
        <v>258</v>
      </c>
      <c r="J444" s="86">
        <v>299</v>
      </c>
      <c r="K444" s="175">
        <v>281</v>
      </c>
      <c r="L444" s="87">
        <v>41.440000000000005</v>
      </c>
      <c r="M444" s="168">
        <v>37.89</v>
      </c>
      <c r="N444" s="87">
        <v>19748.2</v>
      </c>
      <c r="O444" s="168">
        <v>18073.669999999998</v>
      </c>
      <c r="P444" s="88">
        <v>253.85609000000002</v>
      </c>
      <c r="Q444" s="168">
        <v>232.98489000000001</v>
      </c>
    </row>
    <row r="445" spans="1:17" outlineLevel="2" x14ac:dyDescent="0.3">
      <c r="A445" s="84" t="s">
        <v>235</v>
      </c>
      <c r="B445" s="85" t="s">
        <v>30</v>
      </c>
      <c r="C445" s="85" t="s">
        <v>133</v>
      </c>
      <c r="D445" s="59" t="s">
        <v>160</v>
      </c>
      <c r="E445" s="59" t="s">
        <v>198</v>
      </c>
      <c r="F445" s="59" t="s">
        <v>208</v>
      </c>
      <c r="G445" s="59" t="s">
        <v>211</v>
      </c>
      <c r="H445" s="86">
        <v>645</v>
      </c>
      <c r="I445" s="175">
        <v>648</v>
      </c>
      <c r="J445" s="86">
        <v>712</v>
      </c>
      <c r="K445" s="175">
        <v>719</v>
      </c>
      <c r="L445" s="87">
        <v>91.720000000000013</v>
      </c>
      <c r="M445" s="168">
        <v>93.66</v>
      </c>
      <c r="N445" s="87">
        <v>43244.969999999979</v>
      </c>
      <c r="O445" s="168">
        <v>44162.67</v>
      </c>
      <c r="P445" s="88">
        <v>554.93496000000005</v>
      </c>
      <c r="Q445" s="168">
        <v>566.46983999999998</v>
      </c>
    </row>
    <row r="446" spans="1:17" outlineLevel="2" x14ac:dyDescent="0.3">
      <c r="A446" s="84" t="s">
        <v>235</v>
      </c>
      <c r="B446" s="85" t="s">
        <v>41</v>
      </c>
      <c r="C446" s="85" t="s">
        <v>133</v>
      </c>
      <c r="D446" s="59" t="s">
        <v>170</v>
      </c>
      <c r="E446" s="59" t="s">
        <v>204</v>
      </c>
      <c r="F446" s="59" t="s">
        <v>208</v>
      </c>
      <c r="G446" s="59" t="s">
        <v>211</v>
      </c>
      <c r="H446" s="86">
        <v>71</v>
      </c>
      <c r="I446" s="175">
        <v>71</v>
      </c>
      <c r="J446" s="86">
        <v>74</v>
      </c>
      <c r="K446" s="175">
        <v>74</v>
      </c>
      <c r="L446" s="87">
        <v>13.040000000000001</v>
      </c>
      <c r="M446" s="168">
        <v>13</v>
      </c>
      <c r="N446" s="87">
        <v>6175.52</v>
      </c>
      <c r="O446" s="168">
        <v>6169.02</v>
      </c>
      <c r="P446" s="88">
        <v>84.052000000000007</v>
      </c>
      <c r="Q446" s="168">
        <v>84.042649999999995</v>
      </c>
    </row>
    <row r="447" spans="1:17" outlineLevel="2" x14ac:dyDescent="0.3">
      <c r="A447" s="84" t="s">
        <v>235</v>
      </c>
      <c r="B447" s="85" t="s">
        <v>28</v>
      </c>
      <c r="C447" s="85" t="s">
        <v>133</v>
      </c>
      <c r="D447" s="59" t="s">
        <v>172</v>
      </c>
      <c r="E447" s="59" t="s">
        <v>172</v>
      </c>
      <c r="F447" s="59" t="s">
        <v>208</v>
      </c>
      <c r="G447" s="59" t="s">
        <v>211</v>
      </c>
      <c r="H447" s="86">
        <v>125</v>
      </c>
      <c r="I447" s="175">
        <v>123</v>
      </c>
      <c r="J447" s="86">
        <v>131</v>
      </c>
      <c r="K447" s="175">
        <v>129</v>
      </c>
      <c r="L447" s="87">
        <v>22.760000000000005</v>
      </c>
      <c r="M447" s="168">
        <v>22.27</v>
      </c>
      <c r="N447" s="87">
        <v>11179.669999999998</v>
      </c>
      <c r="O447" s="168">
        <v>10929.09</v>
      </c>
      <c r="P447" s="88">
        <v>144.21484999999998</v>
      </c>
      <c r="Q447" s="168">
        <v>141.19707</v>
      </c>
    </row>
    <row r="448" spans="1:17" outlineLevel="2" x14ac:dyDescent="0.3">
      <c r="A448" s="84" t="s">
        <v>235</v>
      </c>
      <c r="B448" s="85" t="s">
        <v>42</v>
      </c>
      <c r="C448" s="85" t="s">
        <v>133</v>
      </c>
      <c r="D448" s="59" t="s">
        <v>173</v>
      </c>
      <c r="E448" s="59" t="s">
        <v>173</v>
      </c>
      <c r="F448" s="59" t="s">
        <v>208</v>
      </c>
      <c r="G448" s="59" t="s">
        <v>211</v>
      </c>
      <c r="H448" s="86">
        <v>38</v>
      </c>
      <c r="I448" s="175">
        <v>34</v>
      </c>
      <c r="J448" s="86">
        <v>41</v>
      </c>
      <c r="K448" s="175">
        <v>37</v>
      </c>
      <c r="L448" s="87">
        <v>10.459999999999997</v>
      </c>
      <c r="M448" s="168">
        <v>9.9499999999999993</v>
      </c>
      <c r="N448" s="87">
        <v>5075.8099999999995</v>
      </c>
      <c r="O448" s="168">
        <v>4826.1000000000004</v>
      </c>
      <c r="P448" s="88">
        <v>64.070119999999989</v>
      </c>
      <c r="Q448" s="168">
        <v>61.222029999999997</v>
      </c>
    </row>
    <row r="449" spans="1:17" outlineLevel="2" x14ac:dyDescent="0.3">
      <c r="A449" s="84" t="s">
        <v>235</v>
      </c>
      <c r="B449" s="85" t="s">
        <v>40</v>
      </c>
      <c r="C449" s="85" t="s">
        <v>133</v>
      </c>
      <c r="D449" s="59" t="s">
        <v>169</v>
      </c>
      <c r="E449" s="59" t="s">
        <v>203</v>
      </c>
      <c r="F449" s="59" t="s">
        <v>208</v>
      </c>
      <c r="G449" s="59" t="s">
        <v>211</v>
      </c>
      <c r="H449" s="86">
        <v>27</v>
      </c>
      <c r="I449" s="175">
        <v>31</v>
      </c>
      <c r="J449" s="86">
        <v>27</v>
      </c>
      <c r="K449" s="175">
        <v>31</v>
      </c>
      <c r="L449" s="87">
        <v>7.0799999999999992</v>
      </c>
      <c r="M449" s="168">
        <v>7.97</v>
      </c>
      <c r="N449" s="87">
        <v>3290.38</v>
      </c>
      <c r="O449" s="168">
        <v>3811.3</v>
      </c>
      <c r="P449" s="88">
        <v>39.530329999999999</v>
      </c>
      <c r="Q449" s="168">
        <v>46.342469999999999</v>
      </c>
    </row>
    <row r="450" spans="1:17" outlineLevel="2" x14ac:dyDescent="0.3">
      <c r="A450" s="84" t="s">
        <v>235</v>
      </c>
      <c r="B450" s="85" t="s">
        <v>39</v>
      </c>
      <c r="C450" s="85" t="s">
        <v>133</v>
      </c>
      <c r="D450" s="59" t="s">
        <v>158</v>
      </c>
      <c r="E450" s="59" t="s">
        <v>197</v>
      </c>
      <c r="F450" s="59" t="s">
        <v>208</v>
      </c>
      <c r="G450" s="59" t="s">
        <v>211</v>
      </c>
      <c r="H450" s="86">
        <v>125</v>
      </c>
      <c r="I450" s="175">
        <v>119</v>
      </c>
      <c r="J450" s="86">
        <v>135</v>
      </c>
      <c r="K450" s="175">
        <v>130</v>
      </c>
      <c r="L450" s="87">
        <v>18.47999999999999</v>
      </c>
      <c r="M450" s="168">
        <v>17.53</v>
      </c>
      <c r="N450" s="87">
        <v>8721.7499999999982</v>
      </c>
      <c r="O450" s="168">
        <v>8281.31</v>
      </c>
      <c r="P450" s="88">
        <v>115.65218999999996</v>
      </c>
      <c r="Q450" s="168">
        <v>109.74235</v>
      </c>
    </row>
    <row r="451" spans="1:17" outlineLevel="2" x14ac:dyDescent="0.3">
      <c r="A451" s="84" t="s">
        <v>235</v>
      </c>
      <c r="B451" s="85" t="s">
        <v>36</v>
      </c>
      <c r="C451" s="85" t="s">
        <v>133</v>
      </c>
      <c r="D451" s="59" t="s">
        <v>159</v>
      </c>
      <c r="E451" s="59" t="s">
        <v>159</v>
      </c>
      <c r="F451" s="59" t="s">
        <v>208</v>
      </c>
      <c r="G451" s="59" t="s">
        <v>211</v>
      </c>
      <c r="H451" s="86">
        <v>114</v>
      </c>
      <c r="I451" s="175">
        <v>118</v>
      </c>
      <c r="J451" s="86">
        <v>120</v>
      </c>
      <c r="K451" s="175">
        <v>125</v>
      </c>
      <c r="L451" s="87">
        <v>17.590000000000003</v>
      </c>
      <c r="M451" s="168">
        <v>17.95</v>
      </c>
      <c r="N451" s="87">
        <v>8305.4700000000012</v>
      </c>
      <c r="O451" s="168">
        <v>8468.39</v>
      </c>
      <c r="P451" s="88">
        <v>108.13859999999997</v>
      </c>
      <c r="Q451" s="168">
        <v>110.63522</v>
      </c>
    </row>
    <row r="452" spans="1:17" outlineLevel="1" x14ac:dyDescent="0.3">
      <c r="A452" s="112" t="s">
        <v>276</v>
      </c>
      <c r="B452" s="98"/>
      <c r="C452" s="98"/>
      <c r="D452" s="78"/>
      <c r="E452" s="78"/>
      <c r="F452" s="78"/>
      <c r="G452" s="78"/>
      <c r="H452" s="99">
        <f>SUBTOTAL(9,H408:H451)</f>
        <v>108730</v>
      </c>
      <c r="I452" s="176">
        <f>SUM(I408:I451)</f>
        <v>108730</v>
      </c>
      <c r="J452" s="99">
        <f>SUBTOTAL(9,J408:J451)</f>
        <v>127760</v>
      </c>
      <c r="K452" s="176">
        <f>SUM(K408:K451)</f>
        <v>127760</v>
      </c>
      <c r="L452" s="100">
        <f>SUBTOTAL(9,L408:L451)</f>
        <v>17859.729999999974</v>
      </c>
      <c r="M452" s="171">
        <f>SUM(M408:M451)</f>
        <v>17859.730000000007</v>
      </c>
      <c r="N452" s="100">
        <f>SUBTOTAL(9,N408:N451)</f>
        <v>8538737.5500000045</v>
      </c>
      <c r="O452" s="171">
        <f>SUM(O408:O451)</f>
        <v>8538737.5500000026</v>
      </c>
      <c r="P452" s="102">
        <f>SUBTOTAL(9,P408:P451)</f>
        <v>115139.81824999997</v>
      </c>
      <c r="Q452" s="171">
        <f>SUM(Q408:Q451)</f>
        <v>115139.81825000003</v>
      </c>
    </row>
    <row r="453" spans="1:17" outlineLevel="2" x14ac:dyDescent="0.3">
      <c r="A453" s="89" t="s">
        <v>236</v>
      </c>
      <c r="B453" s="110" t="s">
        <v>78</v>
      </c>
      <c r="C453" s="110" t="s">
        <v>78</v>
      </c>
      <c r="D453" s="49" t="s">
        <v>226</v>
      </c>
      <c r="E453" s="49" t="s">
        <v>225</v>
      </c>
      <c r="F453" s="49" t="s">
        <v>226</v>
      </c>
      <c r="G453" s="49" t="s">
        <v>225</v>
      </c>
      <c r="H453" s="90">
        <v>328</v>
      </c>
      <c r="I453" s="175">
        <v>429</v>
      </c>
      <c r="J453" s="90">
        <v>373</v>
      </c>
      <c r="K453" s="175">
        <v>473</v>
      </c>
      <c r="L453" s="91">
        <v>58.449999999999982</v>
      </c>
      <c r="M453" s="168">
        <v>77.14</v>
      </c>
      <c r="N453" s="91">
        <v>28088.499999999996</v>
      </c>
      <c r="O453" s="168">
        <v>37077.17</v>
      </c>
      <c r="P453" s="92">
        <v>378.16805000000005</v>
      </c>
      <c r="Q453" s="168">
        <v>508.75232</v>
      </c>
    </row>
    <row r="454" spans="1:17" outlineLevel="2" x14ac:dyDescent="0.3">
      <c r="A454" s="89" t="s">
        <v>236</v>
      </c>
      <c r="B454" s="110" t="s">
        <v>22</v>
      </c>
      <c r="C454" s="110" t="s">
        <v>133</v>
      </c>
      <c r="D454" s="49" t="s">
        <v>140</v>
      </c>
      <c r="E454" s="49" t="s">
        <v>182</v>
      </c>
      <c r="F454" s="49" t="s">
        <v>208</v>
      </c>
      <c r="G454" s="49" t="s">
        <v>211</v>
      </c>
      <c r="H454" s="90">
        <v>728</v>
      </c>
      <c r="I454" s="175">
        <v>730</v>
      </c>
      <c r="J454" s="90">
        <v>808</v>
      </c>
      <c r="K454" s="175">
        <v>814</v>
      </c>
      <c r="L454" s="91">
        <v>147.68000000000012</v>
      </c>
      <c r="M454" s="168">
        <v>147.5</v>
      </c>
      <c r="N454" s="91">
        <v>70679.620000000024</v>
      </c>
      <c r="O454" s="168">
        <v>70561.53</v>
      </c>
      <c r="P454" s="92">
        <v>1049.6581799999994</v>
      </c>
      <c r="Q454" s="168">
        <v>1048.3650399999999</v>
      </c>
    </row>
    <row r="455" spans="1:17" outlineLevel="2" x14ac:dyDescent="0.3">
      <c r="A455" s="89" t="s">
        <v>236</v>
      </c>
      <c r="B455" s="110" t="s">
        <v>11</v>
      </c>
      <c r="C455" s="110" t="s">
        <v>131</v>
      </c>
      <c r="D455" s="49" t="s">
        <v>136</v>
      </c>
      <c r="E455" s="49" t="s">
        <v>136</v>
      </c>
      <c r="F455" s="49" t="s">
        <v>206</v>
      </c>
      <c r="G455" s="49" t="s">
        <v>209</v>
      </c>
      <c r="H455" s="90">
        <v>7089</v>
      </c>
      <c r="I455" s="175">
        <v>7090</v>
      </c>
      <c r="J455" s="90">
        <v>8260</v>
      </c>
      <c r="K455" s="175">
        <v>8258</v>
      </c>
      <c r="L455" s="91">
        <v>1192.7599999999995</v>
      </c>
      <c r="M455" s="168">
        <v>1192.42</v>
      </c>
      <c r="N455" s="91">
        <v>568640.85999999987</v>
      </c>
      <c r="O455" s="168">
        <v>568642.18999999994</v>
      </c>
      <c r="P455" s="92">
        <v>7488.4888000000001</v>
      </c>
      <c r="Q455" s="168">
        <v>7487.1363000000001</v>
      </c>
    </row>
    <row r="456" spans="1:17" outlineLevel="2" x14ac:dyDescent="0.3">
      <c r="A456" s="89" t="s">
        <v>236</v>
      </c>
      <c r="B456" s="110" t="s">
        <v>5</v>
      </c>
      <c r="C456" s="110" t="s">
        <v>131</v>
      </c>
      <c r="D456" s="49" t="s">
        <v>146</v>
      </c>
      <c r="E456" s="49" t="s">
        <v>188</v>
      </c>
      <c r="F456" s="49" t="s">
        <v>206</v>
      </c>
      <c r="G456" s="49" t="s">
        <v>209</v>
      </c>
      <c r="H456" s="90">
        <v>2461</v>
      </c>
      <c r="I456" s="175">
        <v>2471</v>
      </c>
      <c r="J456" s="90">
        <v>2970</v>
      </c>
      <c r="K456" s="175">
        <v>2978</v>
      </c>
      <c r="L456" s="91">
        <v>372.1400000000001</v>
      </c>
      <c r="M456" s="168">
        <v>372.25</v>
      </c>
      <c r="N456" s="91">
        <v>174664.44000000003</v>
      </c>
      <c r="O456" s="168">
        <v>174682.99</v>
      </c>
      <c r="P456" s="92">
        <v>2326.6097099999988</v>
      </c>
      <c r="Q456" s="168">
        <v>2326.9491800000001</v>
      </c>
    </row>
    <row r="457" spans="1:17" outlineLevel="2" x14ac:dyDescent="0.3">
      <c r="A457" s="89" t="s">
        <v>236</v>
      </c>
      <c r="B457" s="110" t="s">
        <v>3</v>
      </c>
      <c r="C457" s="110" t="s">
        <v>131</v>
      </c>
      <c r="D457" s="49" t="s">
        <v>167</v>
      </c>
      <c r="E457" s="49" t="s">
        <v>167</v>
      </c>
      <c r="F457" s="49" t="s">
        <v>206</v>
      </c>
      <c r="G457" s="49" t="s">
        <v>209</v>
      </c>
      <c r="H457" s="90">
        <v>2848</v>
      </c>
      <c r="I457" s="175">
        <v>2832</v>
      </c>
      <c r="J457" s="90">
        <v>3245</v>
      </c>
      <c r="K457" s="175">
        <v>3225</v>
      </c>
      <c r="L457" s="91">
        <v>508.67999999999984</v>
      </c>
      <c r="M457" s="168">
        <v>505.15</v>
      </c>
      <c r="N457" s="91">
        <v>241840.04000000007</v>
      </c>
      <c r="O457" s="168">
        <v>240235.69</v>
      </c>
      <c r="P457" s="92">
        <v>3107.1142800000021</v>
      </c>
      <c r="Q457" s="168">
        <v>3087.0167299999998</v>
      </c>
    </row>
    <row r="458" spans="1:17" outlineLevel="2" x14ac:dyDescent="0.3">
      <c r="A458" s="89" t="s">
        <v>236</v>
      </c>
      <c r="B458" s="110" t="s">
        <v>23</v>
      </c>
      <c r="C458" s="110" t="s">
        <v>131</v>
      </c>
      <c r="D458" s="49" t="s">
        <v>144</v>
      </c>
      <c r="E458" s="49" t="s">
        <v>186</v>
      </c>
      <c r="F458" s="49" t="s">
        <v>206</v>
      </c>
      <c r="G458" s="49" t="s">
        <v>209</v>
      </c>
      <c r="H458" s="90">
        <v>4588</v>
      </c>
      <c r="I458" s="175">
        <v>4596</v>
      </c>
      <c r="J458" s="90">
        <v>5564</v>
      </c>
      <c r="K458" s="175">
        <v>5570</v>
      </c>
      <c r="L458" s="91">
        <v>697.97000000000048</v>
      </c>
      <c r="M458" s="168">
        <v>698.55</v>
      </c>
      <c r="N458" s="91">
        <v>327942.52999999997</v>
      </c>
      <c r="O458" s="168">
        <v>328265.39</v>
      </c>
      <c r="P458" s="92">
        <v>4310.6530899999998</v>
      </c>
      <c r="Q458" s="168">
        <v>4316.8370599999998</v>
      </c>
    </row>
    <row r="459" spans="1:17" outlineLevel="2" x14ac:dyDescent="0.3">
      <c r="A459" s="89" t="s">
        <v>236</v>
      </c>
      <c r="B459" s="110" t="s">
        <v>16</v>
      </c>
      <c r="C459" s="110" t="s">
        <v>131</v>
      </c>
      <c r="D459" s="49" t="s">
        <v>145</v>
      </c>
      <c r="E459" s="49" t="s">
        <v>187</v>
      </c>
      <c r="F459" s="49" t="s">
        <v>206</v>
      </c>
      <c r="G459" s="49" t="s">
        <v>209</v>
      </c>
      <c r="H459" s="90">
        <v>3770</v>
      </c>
      <c r="I459" s="175">
        <v>3762</v>
      </c>
      <c r="J459" s="90">
        <v>4495</v>
      </c>
      <c r="K459" s="175">
        <v>4487</v>
      </c>
      <c r="L459" s="91">
        <v>697.94999999999936</v>
      </c>
      <c r="M459" s="168">
        <v>696.85</v>
      </c>
      <c r="N459" s="91">
        <v>327942.71999999986</v>
      </c>
      <c r="O459" s="168">
        <v>327271.51</v>
      </c>
      <c r="P459" s="92">
        <v>4341.7221900000013</v>
      </c>
      <c r="Q459" s="168">
        <v>4328.1713200000004</v>
      </c>
    </row>
    <row r="460" spans="1:17" outlineLevel="2" x14ac:dyDescent="0.3">
      <c r="A460" s="89" t="s">
        <v>236</v>
      </c>
      <c r="B460" s="110" t="s">
        <v>8</v>
      </c>
      <c r="C460" s="110" t="s">
        <v>131</v>
      </c>
      <c r="D460" s="49" t="s">
        <v>147</v>
      </c>
      <c r="E460" s="49" t="s">
        <v>147</v>
      </c>
      <c r="F460" s="49" t="s">
        <v>206</v>
      </c>
      <c r="G460" s="49" t="s">
        <v>209</v>
      </c>
      <c r="H460" s="90">
        <v>1498</v>
      </c>
      <c r="I460" s="175">
        <v>1502</v>
      </c>
      <c r="J460" s="90">
        <v>1780</v>
      </c>
      <c r="K460" s="175">
        <v>1793</v>
      </c>
      <c r="L460" s="91">
        <v>229.38000000000017</v>
      </c>
      <c r="M460" s="168">
        <v>230.83</v>
      </c>
      <c r="N460" s="91">
        <v>106791.09000000008</v>
      </c>
      <c r="O460" s="168">
        <v>107674.18</v>
      </c>
      <c r="P460" s="92">
        <v>1420.8257599999997</v>
      </c>
      <c r="Q460" s="168">
        <v>1433.4331500000001</v>
      </c>
    </row>
    <row r="461" spans="1:17" outlineLevel="2" x14ac:dyDescent="0.3">
      <c r="A461" s="89" t="s">
        <v>236</v>
      </c>
      <c r="B461" s="110" t="s">
        <v>32</v>
      </c>
      <c r="C461" s="110" t="s">
        <v>133</v>
      </c>
      <c r="D461" s="49" t="s">
        <v>175</v>
      </c>
      <c r="E461" s="49" t="s">
        <v>205</v>
      </c>
      <c r="F461" s="49" t="s">
        <v>208</v>
      </c>
      <c r="G461" s="49" t="s">
        <v>211</v>
      </c>
      <c r="H461" s="90">
        <v>561</v>
      </c>
      <c r="I461" s="175">
        <v>565</v>
      </c>
      <c r="J461" s="90">
        <v>652</v>
      </c>
      <c r="K461" s="175">
        <v>679</v>
      </c>
      <c r="L461" s="91">
        <v>93.089999999999989</v>
      </c>
      <c r="M461" s="168">
        <v>94.38</v>
      </c>
      <c r="N461" s="91">
        <v>44969.819999999992</v>
      </c>
      <c r="O461" s="168">
        <v>45632.42</v>
      </c>
      <c r="P461" s="92">
        <v>585.58210999999972</v>
      </c>
      <c r="Q461" s="168">
        <v>593.77156000000002</v>
      </c>
    </row>
    <row r="462" spans="1:17" outlineLevel="2" x14ac:dyDescent="0.3">
      <c r="A462" s="89" t="s">
        <v>236</v>
      </c>
      <c r="B462" s="110" t="s">
        <v>6</v>
      </c>
      <c r="C462" s="110" t="s">
        <v>131</v>
      </c>
      <c r="D462" s="49" t="s">
        <v>141</v>
      </c>
      <c r="E462" s="49" t="s">
        <v>183</v>
      </c>
      <c r="F462" s="49" t="s">
        <v>206</v>
      </c>
      <c r="G462" s="49" t="s">
        <v>209</v>
      </c>
      <c r="H462" s="90">
        <v>5851</v>
      </c>
      <c r="I462" s="175">
        <v>5838</v>
      </c>
      <c r="J462" s="90">
        <v>7111</v>
      </c>
      <c r="K462" s="175">
        <v>7084</v>
      </c>
      <c r="L462" s="91">
        <v>1057.8099999999993</v>
      </c>
      <c r="M462" s="168">
        <v>1052.1600000000001</v>
      </c>
      <c r="N462" s="91">
        <v>499121.76</v>
      </c>
      <c r="O462" s="168">
        <v>496368.07</v>
      </c>
      <c r="P462" s="92">
        <v>6929.0055299999958</v>
      </c>
      <c r="Q462" s="168">
        <v>6897.0652799999998</v>
      </c>
    </row>
    <row r="463" spans="1:17" outlineLevel="2" x14ac:dyDescent="0.3">
      <c r="A463" s="89" t="s">
        <v>236</v>
      </c>
      <c r="B463" s="110" t="s">
        <v>9</v>
      </c>
      <c r="C463" s="110" t="s">
        <v>131</v>
      </c>
      <c r="D463" s="49" t="s">
        <v>149</v>
      </c>
      <c r="E463" s="49" t="s">
        <v>190</v>
      </c>
      <c r="F463" s="49" t="s">
        <v>206</v>
      </c>
      <c r="G463" s="49" t="s">
        <v>209</v>
      </c>
      <c r="H463" s="90">
        <v>4212</v>
      </c>
      <c r="I463" s="175">
        <v>4210</v>
      </c>
      <c r="J463" s="90">
        <v>4939</v>
      </c>
      <c r="K463" s="175">
        <v>4930</v>
      </c>
      <c r="L463" s="91">
        <v>616.82999999999993</v>
      </c>
      <c r="M463" s="168">
        <v>616.67999999999995</v>
      </c>
      <c r="N463" s="91">
        <v>290572.07000000012</v>
      </c>
      <c r="O463" s="168">
        <v>290487.49</v>
      </c>
      <c r="P463" s="92">
        <v>3802.4824999999987</v>
      </c>
      <c r="Q463" s="168">
        <v>3802.2464599999998</v>
      </c>
    </row>
    <row r="464" spans="1:17" outlineLevel="2" x14ac:dyDescent="0.3">
      <c r="A464" s="89" t="s">
        <v>236</v>
      </c>
      <c r="B464" s="110" t="s">
        <v>2</v>
      </c>
      <c r="C464" s="110" t="s">
        <v>131</v>
      </c>
      <c r="D464" s="49" t="s">
        <v>139</v>
      </c>
      <c r="E464" s="49" t="s">
        <v>181</v>
      </c>
      <c r="F464" s="49" t="s">
        <v>206</v>
      </c>
      <c r="G464" s="49" t="s">
        <v>209</v>
      </c>
      <c r="H464" s="90">
        <v>5473</v>
      </c>
      <c r="I464" s="175">
        <v>5446</v>
      </c>
      <c r="J464" s="90">
        <v>6512</v>
      </c>
      <c r="K464" s="175">
        <v>6472</v>
      </c>
      <c r="L464" s="91">
        <v>982.60999999999979</v>
      </c>
      <c r="M464" s="168">
        <v>975.07</v>
      </c>
      <c r="N464" s="91">
        <v>468270.6599999998</v>
      </c>
      <c r="O464" s="168">
        <v>465447.69</v>
      </c>
      <c r="P464" s="92">
        <v>6148.0344700000078</v>
      </c>
      <c r="Q464" s="168">
        <v>6110.9889700000003</v>
      </c>
    </row>
    <row r="465" spans="1:17" outlineLevel="2" x14ac:dyDescent="0.3">
      <c r="A465" s="89" t="s">
        <v>236</v>
      </c>
      <c r="B465" s="110" t="s">
        <v>0</v>
      </c>
      <c r="C465" s="110" t="s">
        <v>131</v>
      </c>
      <c r="D465" s="49" t="s">
        <v>168</v>
      </c>
      <c r="E465" s="49" t="s">
        <v>202</v>
      </c>
      <c r="F465" s="49" t="s">
        <v>206</v>
      </c>
      <c r="G465" s="49" t="s">
        <v>209</v>
      </c>
      <c r="H465" s="90">
        <v>2752</v>
      </c>
      <c r="I465" s="175">
        <v>2750</v>
      </c>
      <c r="J465" s="90">
        <v>3261</v>
      </c>
      <c r="K465" s="175">
        <v>3253</v>
      </c>
      <c r="L465" s="91">
        <v>502.96999999999952</v>
      </c>
      <c r="M465" s="168">
        <v>500.85</v>
      </c>
      <c r="N465" s="91">
        <v>238262.63000000038</v>
      </c>
      <c r="O465" s="168">
        <v>237461</v>
      </c>
      <c r="P465" s="92">
        <v>3084.7750300000012</v>
      </c>
      <c r="Q465" s="168">
        <v>3073.10844</v>
      </c>
    </row>
    <row r="466" spans="1:17" outlineLevel="2" x14ac:dyDescent="0.3">
      <c r="A466" s="89" t="s">
        <v>236</v>
      </c>
      <c r="B466" s="110" t="s">
        <v>13</v>
      </c>
      <c r="C466" s="110" t="s">
        <v>131</v>
      </c>
      <c r="D466" s="49" t="s">
        <v>134</v>
      </c>
      <c r="E466" s="49" t="s">
        <v>177</v>
      </c>
      <c r="F466" s="49" t="s">
        <v>206</v>
      </c>
      <c r="G466" s="49" t="s">
        <v>209</v>
      </c>
      <c r="H466" s="90">
        <v>12287</v>
      </c>
      <c r="I466" s="175">
        <v>12271</v>
      </c>
      <c r="J466" s="90">
        <v>14760</v>
      </c>
      <c r="K466" s="175">
        <v>14751</v>
      </c>
      <c r="L466" s="91">
        <v>2121.5699999999965</v>
      </c>
      <c r="M466" s="168">
        <v>2118.9</v>
      </c>
      <c r="N466" s="91">
        <v>1025616.8200000004</v>
      </c>
      <c r="O466" s="168">
        <v>1023888.73</v>
      </c>
      <c r="P466" s="92">
        <v>13820.437559999997</v>
      </c>
      <c r="Q466" s="168">
        <v>13801.683800000001</v>
      </c>
    </row>
    <row r="467" spans="1:17" outlineLevel="2" x14ac:dyDescent="0.3">
      <c r="A467" s="89" t="s">
        <v>236</v>
      </c>
      <c r="B467" s="110" t="s">
        <v>18</v>
      </c>
      <c r="C467" s="110" t="s">
        <v>131</v>
      </c>
      <c r="D467" s="49" t="s">
        <v>150</v>
      </c>
      <c r="E467" s="49" t="s">
        <v>191</v>
      </c>
      <c r="F467" s="49" t="s">
        <v>206</v>
      </c>
      <c r="G467" s="49" t="s">
        <v>209</v>
      </c>
      <c r="H467" s="90">
        <v>2995</v>
      </c>
      <c r="I467" s="175">
        <v>3005</v>
      </c>
      <c r="J467" s="90">
        <v>3491</v>
      </c>
      <c r="K467" s="175">
        <v>3506</v>
      </c>
      <c r="L467" s="91">
        <v>477.79999999999967</v>
      </c>
      <c r="M467" s="168">
        <v>480.02</v>
      </c>
      <c r="N467" s="91">
        <v>224641.08000000007</v>
      </c>
      <c r="O467" s="168">
        <v>225617.37</v>
      </c>
      <c r="P467" s="92">
        <v>2978.2288099999978</v>
      </c>
      <c r="Q467" s="168">
        <v>2987.2235099999998</v>
      </c>
    </row>
    <row r="468" spans="1:17" outlineLevel="2" x14ac:dyDescent="0.3">
      <c r="A468" s="89" t="s">
        <v>236</v>
      </c>
      <c r="B468" s="110" t="s">
        <v>27</v>
      </c>
      <c r="C468" s="110" t="s">
        <v>131</v>
      </c>
      <c r="D468" s="49" t="s">
        <v>154</v>
      </c>
      <c r="E468" s="49" t="s">
        <v>194</v>
      </c>
      <c r="F468" s="49" t="s">
        <v>206</v>
      </c>
      <c r="G468" s="49" t="s">
        <v>209</v>
      </c>
      <c r="H468" s="90">
        <v>3007</v>
      </c>
      <c r="I468" s="175">
        <v>3008</v>
      </c>
      <c r="J468" s="90">
        <v>3443</v>
      </c>
      <c r="K468" s="175">
        <v>3439</v>
      </c>
      <c r="L468" s="91">
        <v>501.53999999999951</v>
      </c>
      <c r="M468" s="168">
        <v>500.89</v>
      </c>
      <c r="N468" s="91">
        <v>239431.25000000003</v>
      </c>
      <c r="O468" s="168">
        <v>239267.88</v>
      </c>
      <c r="P468" s="92">
        <v>3232.92371</v>
      </c>
      <c r="Q468" s="168">
        <v>3234.2358899999999</v>
      </c>
    </row>
    <row r="469" spans="1:17" outlineLevel="2" x14ac:dyDescent="0.3">
      <c r="A469" s="89" t="s">
        <v>236</v>
      </c>
      <c r="B469" s="110" t="s">
        <v>15</v>
      </c>
      <c r="C469" s="110" t="s">
        <v>131</v>
      </c>
      <c r="D469" s="49" t="s">
        <v>135</v>
      </c>
      <c r="E469" s="49" t="s">
        <v>178</v>
      </c>
      <c r="F469" s="49" t="s">
        <v>206</v>
      </c>
      <c r="G469" s="49" t="s">
        <v>209</v>
      </c>
      <c r="H469" s="90">
        <v>4995</v>
      </c>
      <c r="I469" s="175">
        <v>5007</v>
      </c>
      <c r="J469" s="90">
        <v>5888</v>
      </c>
      <c r="K469" s="175">
        <v>5915</v>
      </c>
      <c r="L469" s="91">
        <v>840.41999999999825</v>
      </c>
      <c r="M469" s="168">
        <v>841.52</v>
      </c>
      <c r="N469" s="91">
        <v>403819.83000000019</v>
      </c>
      <c r="O469" s="168">
        <v>404442.83</v>
      </c>
      <c r="P469" s="92">
        <v>5261.5035299999972</v>
      </c>
      <c r="Q469" s="168">
        <v>5274.8057500000004</v>
      </c>
    </row>
    <row r="470" spans="1:17" outlineLevel="2" x14ac:dyDescent="0.3">
      <c r="A470" s="89" t="s">
        <v>236</v>
      </c>
      <c r="B470" s="110" t="s">
        <v>10</v>
      </c>
      <c r="C470" s="110" t="s">
        <v>131</v>
      </c>
      <c r="D470" s="49" t="s">
        <v>138</v>
      </c>
      <c r="E470" s="49" t="s">
        <v>180</v>
      </c>
      <c r="F470" s="49" t="s">
        <v>206</v>
      </c>
      <c r="G470" s="49" t="s">
        <v>209</v>
      </c>
      <c r="H470" s="90">
        <v>4889</v>
      </c>
      <c r="I470" s="175">
        <v>4852</v>
      </c>
      <c r="J470" s="90">
        <v>5614</v>
      </c>
      <c r="K470" s="175">
        <v>5559</v>
      </c>
      <c r="L470" s="91">
        <v>802.61</v>
      </c>
      <c r="M470" s="168">
        <v>796.14</v>
      </c>
      <c r="N470" s="91">
        <v>382994.62999999995</v>
      </c>
      <c r="O470" s="168">
        <v>379878.15</v>
      </c>
      <c r="P470" s="92">
        <v>5133.6005100000002</v>
      </c>
      <c r="Q470" s="168">
        <v>5090.9920599999996</v>
      </c>
    </row>
    <row r="471" spans="1:17" outlineLevel="2" x14ac:dyDescent="0.3">
      <c r="A471" s="89" t="s">
        <v>236</v>
      </c>
      <c r="B471" s="110" t="s">
        <v>4</v>
      </c>
      <c r="C471" s="110" t="s">
        <v>131</v>
      </c>
      <c r="D471" s="49" t="s">
        <v>152</v>
      </c>
      <c r="E471" s="49" t="s">
        <v>192</v>
      </c>
      <c r="F471" s="49" t="s">
        <v>206</v>
      </c>
      <c r="G471" s="49" t="s">
        <v>209</v>
      </c>
      <c r="H471" s="90">
        <v>7400</v>
      </c>
      <c r="I471" s="175">
        <v>7345</v>
      </c>
      <c r="J471" s="90">
        <v>8847</v>
      </c>
      <c r="K471" s="175">
        <v>8776</v>
      </c>
      <c r="L471" s="91">
        <v>1174.1999999999989</v>
      </c>
      <c r="M471" s="168">
        <v>1169.97</v>
      </c>
      <c r="N471" s="91">
        <v>558201.63</v>
      </c>
      <c r="O471" s="168">
        <v>556112.82999999996</v>
      </c>
      <c r="P471" s="92">
        <v>7543.5490100000006</v>
      </c>
      <c r="Q471" s="168">
        <v>7513.5828899999997</v>
      </c>
    </row>
    <row r="472" spans="1:17" outlineLevel="2" x14ac:dyDescent="0.3">
      <c r="A472" s="89" t="s">
        <v>236</v>
      </c>
      <c r="B472" s="110" t="s">
        <v>19</v>
      </c>
      <c r="C472" s="110" t="s">
        <v>132</v>
      </c>
      <c r="D472" s="49" t="s">
        <v>137</v>
      </c>
      <c r="E472" s="49" t="s">
        <v>179</v>
      </c>
      <c r="F472" s="49" t="s">
        <v>207</v>
      </c>
      <c r="G472" s="49" t="s">
        <v>210</v>
      </c>
      <c r="H472" s="90">
        <v>2021</v>
      </c>
      <c r="I472" s="175">
        <v>1991</v>
      </c>
      <c r="J472" s="90">
        <v>2234</v>
      </c>
      <c r="K472" s="175">
        <v>2203</v>
      </c>
      <c r="L472" s="91">
        <v>391.77999999999918</v>
      </c>
      <c r="M472" s="168">
        <v>385.18</v>
      </c>
      <c r="N472" s="91">
        <v>189119.10000000006</v>
      </c>
      <c r="O472" s="168">
        <v>186201.14</v>
      </c>
      <c r="P472" s="92">
        <v>2534.1867000000007</v>
      </c>
      <c r="Q472" s="168">
        <v>2495.6504599999998</v>
      </c>
    </row>
    <row r="473" spans="1:17" outlineLevel="2" x14ac:dyDescent="0.3">
      <c r="A473" s="89" t="s">
        <v>236</v>
      </c>
      <c r="B473" s="110" t="s">
        <v>12</v>
      </c>
      <c r="C473" s="110" t="s">
        <v>131</v>
      </c>
      <c r="D473" s="49" t="s">
        <v>153</v>
      </c>
      <c r="E473" s="49" t="s">
        <v>193</v>
      </c>
      <c r="F473" s="49" t="s">
        <v>206</v>
      </c>
      <c r="G473" s="49" t="s">
        <v>209</v>
      </c>
      <c r="H473" s="90">
        <v>1542</v>
      </c>
      <c r="I473" s="175">
        <v>1548</v>
      </c>
      <c r="J473" s="90">
        <v>1791</v>
      </c>
      <c r="K473" s="175">
        <v>1800</v>
      </c>
      <c r="L473" s="91">
        <v>229.33</v>
      </c>
      <c r="M473" s="168">
        <v>229.69</v>
      </c>
      <c r="N473" s="91">
        <v>108705.18999999999</v>
      </c>
      <c r="O473" s="168">
        <v>108835.33</v>
      </c>
      <c r="P473" s="92">
        <v>1464.7711299999987</v>
      </c>
      <c r="Q473" s="168">
        <v>1464.7296699999999</v>
      </c>
    </row>
    <row r="474" spans="1:17" outlineLevel="2" x14ac:dyDescent="0.3">
      <c r="A474" s="89" t="s">
        <v>236</v>
      </c>
      <c r="B474" s="110" t="s">
        <v>38</v>
      </c>
      <c r="C474" s="110" t="s">
        <v>133</v>
      </c>
      <c r="D474" s="49" t="s">
        <v>162</v>
      </c>
      <c r="E474" s="49" t="s">
        <v>199</v>
      </c>
      <c r="F474" s="49" t="s">
        <v>208</v>
      </c>
      <c r="G474" s="49" t="s">
        <v>211</v>
      </c>
      <c r="H474" s="90">
        <v>268</v>
      </c>
      <c r="I474" s="175">
        <v>265</v>
      </c>
      <c r="J474" s="90">
        <v>293</v>
      </c>
      <c r="K474" s="175">
        <v>291</v>
      </c>
      <c r="L474" s="91">
        <v>43.09999999999998</v>
      </c>
      <c r="M474" s="168">
        <v>43.78</v>
      </c>
      <c r="N474" s="91">
        <v>20661.189999999995</v>
      </c>
      <c r="O474" s="168">
        <v>20982.12</v>
      </c>
      <c r="P474" s="92">
        <v>277.12793999999991</v>
      </c>
      <c r="Q474" s="168">
        <v>280.92126000000002</v>
      </c>
    </row>
    <row r="475" spans="1:17" outlineLevel="2" x14ac:dyDescent="0.3">
      <c r="A475" s="89" t="s">
        <v>236</v>
      </c>
      <c r="B475" s="110" t="s">
        <v>1</v>
      </c>
      <c r="C475" s="110" t="s">
        <v>131</v>
      </c>
      <c r="D475" s="49" t="s">
        <v>166</v>
      </c>
      <c r="E475" s="49" t="s">
        <v>166</v>
      </c>
      <c r="F475" s="49" t="s">
        <v>206</v>
      </c>
      <c r="G475" s="49" t="s">
        <v>209</v>
      </c>
      <c r="H475" s="90">
        <v>6268</v>
      </c>
      <c r="I475" s="175">
        <v>6295</v>
      </c>
      <c r="J475" s="90">
        <v>7419</v>
      </c>
      <c r="K475" s="175">
        <v>7460</v>
      </c>
      <c r="L475" s="91">
        <v>1234.1599999999996</v>
      </c>
      <c r="M475" s="168">
        <v>1245.54</v>
      </c>
      <c r="N475" s="91">
        <v>588628.83999999973</v>
      </c>
      <c r="O475" s="168">
        <v>593080.36</v>
      </c>
      <c r="P475" s="92">
        <v>7695.1665399999956</v>
      </c>
      <c r="Q475" s="168">
        <v>7751.7689899999996</v>
      </c>
    </row>
    <row r="476" spans="1:17" outlineLevel="2" x14ac:dyDescent="0.3">
      <c r="A476" s="89" t="s">
        <v>236</v>
      </c>
      <c r="B476" s="110" t="s">
        <v>34</v>
      </c>
      <c r="C476" s="110" t="s">
        <v>133</v>
      </c>
      <c r="D476" s="49" t="s">
        <v>156</v>
      </c>
      <c r="E476" s="49" t="s">
        <v>156</v>
      </c>
      <c r="F476" s="49" t="s">
        <v>208</v>
      </c>
      <c r="G476" s="49" t="s">
        <v>211</v>
      </c>
      <c r="H476" s="90">
        <v>530</v>
      </c>
      <c r="I476" s="175">
        <v>526</v>
      </c>
      <c r="J476" s="90">
        <v>578</v>
      </c>
      <c r="K476" s="175">
        <v>574</v>
      </c>
      <c r="L476" s="91">
        <v>89.160000000000025</v>
      </c>
      <c r="M476" s="168">
        <v>87.71</v>
      </c>
      <c r="N476" s="91">
        <v>42717.139999999978</v>
      </c>
      <c r="O476" s="168">
        <v>42072.35</v>
      </c>
      <c r="P476" s="92">
        <v>579.2852699999994</v>
      </c>
      <c r="Q476" s="168">
        <v>553.37441000000001</v>
      </c>
    </row>
    <row r="477" spans="1:17" outlineLevel="2" x14ac:dyDescent="0.3">
      <c r="A477" s="89" t="s">
        <v>236</v>
      </c>
      <c r="B477" s="110" t="s">
        <v>31</v>
      </c>
      <c r="C477" s="110" t="s">
        <v>133</v>
      </c>
      <c r="D477" s="49" t="s">
        <v>176</v>
      </c>
      <c r="E477" s="49" t="s">
        <v>176</v>
      </c>
      <c r="F477" s="49" t="s">
        <v>208</v>
      </c>
      <c r="G477" s="49" t="s">
        <v>211</v>
      </c>
      <c r="H477" s="90">
        <v>112</v>
      </c>
      <c r="I477" s="175">
        <v>111</v>
      </c>
      <c r="J477" s="90">
        <v>120</v>
      </c>
      <c r="K477" s="175">
        <v>119</v>
      </c>
      <c r="L477" s="91">
        <v>19.190000000000005</v>
      </c>
      <c r="M477" s="168">
        <v>19.12</v>
      </c>
      <c r="N477" s="91">
        <v>9247.5400000000027</v>
      </c>
      <c r="O477" s="168">
        <v>9215.5400000000009</v>
      </c>
      <c r="P477" s="92">
        <v>118.79785000000004</v>
      </c>
      <c r="Q477" s="168">
        <v>118.36982</v>
      </c>
    </row>
    <row r="478" spans="1:17" outlineLevel="2" x14ac:dyDescent="0.3">
      <c r="A478" s="89" t="s">
        <v>236</v>
      </c>
      <c r="B478" s="110" t="s">
        <v>20</v>
      </c>
      <c r="C478" s="110" t="s">
        <v>133</v>
      </c>
      <c r="D478" s="49" t="s">
        <v>164</v>
      </c>
      <c r="E478" s="49" t="s">
        <v>164</v>
      </c>
      <c r="F478" s="49" t="s">
        <v>208</v>
      </c>
      <c r="G478" s="49" t="s">
        <v>211</v>
      </c>
      <c r="H478" s="90">
        <v>991</v>
      </c>
      <c r="I478" s="175">
        <v>988</v>
      </c>
      <c r="J478" s="90">
        <v>1089</v>
      </c>
      <c r="K478" s="175">
        <v>1089</v>
      </c>
      <c r="L478" s="91">
        <v>166.22000000000011</v>
      </c>
      <c r="M478" s="168">
        <v>165.98</v>
      </c>
      <c r="N478" s="91">
        <v>78824.770000000033</v>
      </c>
      <c r="O478" s="168">
        <v>78729.490000000005</v>
      </c>
      <c r="P478" s="92">
        <v>1022.6121800000006</v>
      </c>
      <c r="Q478" s="168">
        <v>1021.86375</v>
      </c>
    </row>
    <row r="479" spans="1:17" outlineLevel="2" x14ac:dyDescent="0.3">
      <c r="A479" s="89" t="s">
        <v>236</v>
      </c>
      <c r="B479" s="110" t="s">
        <v>21</v>
      </c>
      <c r="C479" s="110" t="s">
        <v>133</v>
      </c>
      <c r="D479" s="49" t="s">
        <v>163</v>
      </c>
      <c r="E479" s="49" t="s">
        <v>200</v>
      </c>
      <c r="F479" s="49" t="s">
        <v>208</v>
      </c>
      <c r="G479" s="49" t="s">
        <v>211</v>
      </c>
      <c r="H479" s="90">
        <v>1482</v>
      </c>
      <c r="I479" s="175">
        <v>1492</v>
      </c>
      <c r="J479" s="90">
        <v>1628</v>
      </c>
      <c r="K479" s="175">
        <v>1641</v>
      </c>
      <c r="L479" s="91">
        <v>251.67999999999995</v>
      </c>
      <c r="M479" s="168">
        <v>251.88</v>
      </c>
      <c r="N479" s="91">
        <v>119743.44</v>
      </c>
      <c r="O479" s="168">
        <v>119741.45</v>
      </c>
      <c r="P479" s="92">
        <v>1552.1623599999996</v>
      </c>
      <c r="Q479" s="168">
        <v>1550.8061299999999</v>
      </c>
    </row>
    <row r="480" spans="1:17" outlineLevel="2" x14ac:dyDescent="0.3">
      <c r="A480" s="89" t="s">
        <v>236</v>
      </c>
      <c r="B480" s="110" t="s">
        <v>37</v>
      </c>
      <c r="C480" s="110" t="s">
        <v>133</v>
      </c>
      <c r="D480" s="49" t="s">
        <v>161</v>
      </c>
      <c r="E480" s="49" t="s">
        <v>161</v>
      </c>
      <c r="F480" s="49" t="s">
        <v>208</v>
      </c>
      <c r="G480" s="49" t="s">
        <v>211</v>
      </c>
      <c r="H480" s="90">
        <v>138</v>
      </c>
      <c r="I480" s="175">
        <v>142</v>
      </c>
      <c r="J480" s="90">
        <v>149</v>
      </c>
      <c r="K480" s="175">
        <v>153</v>
      </c>
      <c r="L480" s="91">
        <v>23</v>
      </c>
      <c r="M480" s="168">
        <v>23.31</v>
      </c>
      <c r="N480" s="91">
        <v>11129.43</v>
      </c>
      <c r="O480" s="168">
        <v>11280.63</v>
      </c>
      <c r="P480" s="92">
        <v>136.21423000000001</v>
      </c>
      <c r="Q480" s="168">
        <v>138.00530000000001</v>
      </c>
    </row>
    <row r="481" spans="1:17" outlineLevel="2" x14ac:dyDescent="0.3">
      <c r="A481" s="89" t="s">
        <v>236</v>
      </c>
      <c r="B481" s="110" t="s">
        <v>7</v>
      </c>
      <c r="C481" s="110" t="s">
        <v>131</v>
      </c>
      <c r="D481" s="49" t="s">
        <v>151</v>
      </c>
      <c r="E481" s="49" t="s">
        <v>151</v>
      </c>
      <c r="F481" s="49" t="s">
        <v>206</v>
      </c>
      <c r="G481" s="49" t="s">
        <v>209</v>
      </c>
      <c r="H481" s="90">
        <v>1302</v>
      </c>
      <c r="I481" s="175">
        <v>1317</v>
      </c>
      <c r="J481" s="90">
        <v>1511</v>
      </c>
      <c r="K481" s="175">
        <v>1532</v>
      </c>
      <c r="L481" s="91">
        <v>217.28000000000006</v>
      </c>
      <c r="M481" s="168">
        <v>217.53</v>
      </c>
      <c r="N481" s="91">
        <v>101983.69000000002</v>
      </c>
      <c r="O481" s="168">
        <v>102094.83</v>
      </c>
      <c r="P481" s="92">
        <v>1368.9146600000004</v>
      </c>
      <c r="Q481" s="168">
        <v>1369.52196</v>
      </c>
    </row>
    <row r="482" spans="1:17" outlineLevel="2" x14ac:dyDescent="0.3">
      <c r="A482" s="89" t="s">
        <v>236</v>
      </c>
      <c r="B482" s="110" t="s">
        <v>17</v>
      </c>
      <c r="C482" s="110" t="s">
        <v>131</v>
      </c>
      <c r="D482" s="49" t="s">
        <v>148</v>
      </c>
      <c r="E482" s="49" t="s">
        <v>189</v>
      </c>
      <c r="F482" s="49" t="s">
        <v>206</v>
      </c>
      <c r="G482" s="49" t="s">
        <v>209</v>
      </c>
      <c r="H482" s="90">
        <v>1259</v>
      </c>
      <c r="I482" s="175">
        <v>1256</v>
      </c>
      <c r="J482" s="90">
        <v>1506</v>
      </c>
      <c r="K482" s="175">
        <v>1503</v>
      </c>
      <c r="L482" s="91">
        <v>246.98999999999995</v>
      </c>
      <c r="M482" s="168">
        <v>246.82</v>
      </c>
      <c r="N482" s="91">
        <v>115486.42000000004</v>
      </c>
      <c r="O482" s="168">
        <v>115380.97</v>
      </c>
      <c r="P482" s="92">
        <v>1565.6546399999997</v>
      </c>
      <c r="Q482" s="168">
        <v>1565.9380000000001</v>
      </c>
    </row>
    <row r="483" spans="1:17" outlineLevel="2" x14ac:dyDescent="0.3">
      <c r="A483" s="89" t="s">
        <v>236</v>
      </c>
      <c r="B483" s="110" t="s">
        <v>26</v>
      </c>
      <c r="C483" s="110" t="s">
        <v>131</v>
      </c>
      <c r="D483" s="49" t="s">
        <v>143</v>
      </c>
      <c r="E483" s="49" t="s">
        <v>185</v>
      </c>
      <c r="F483" s="49" t="s">
        <v>206</v>
      </c>
      <c r="G483" s="49" t="s">
        <v>209</v>
      </c>
      <c r="H483" s="90">
        <v>1708</v>
      </c>
      <c r="I483" s="175">
        <v>1703</v>
      </c>
      <c r="J483" s="90">
        <v>2011</v>
      </c>
      <c r="K483" s="175">
        <v>2010</v>
      </c>
      <c r="L483" s="91">
        <v>259.97000000000003</v>
      </c>
      <c r="M483" s="168">
        <v>261.05</v>
      </c>
      <c r="N483" s="91">
        <v>122051.23999999999</v>
      </c>
      <c r="O483" s="168">
        <v>122538.95</v>
      </c>
      <c r="P483" s="92">
        <v>1629.2683299999994</v>
      </c>
      <c r="Q483" s="168">
        <v>1634.2154700000001</v>
      </c>
    </row>
    <row r="484" spans="1:17" outlineLevel="2" x14ac:dyDescent="0.3">
      <c r="A484" s="89" t="s">
        <v>236</v>
      </c>
      <c r="B484" s="110" t="s">
        <v>24</v>
      </c>
      <c r="C484" s="110" t="s">
        <v>133</v>
      </c>
      <c r="D484" s="49" t="s">
        <v>171</v>
      </c>
      <c r="E484" s="49" t="s">
        <v>171</v>
      </c>
      <c r="F484" s="49" t="s">
        <v>208</v>
      </c>
      <c r="G484" s="49" t="s">
        <v>211</v>
      </c>
      <c r="H484" s="90">
        <v>210</v>
      </c>
      <c r="I484" s="175">
        <v>206</v>
      </c>
      <c r="J484" s="90">
        <v>232</v>
      </c>
      <c r="K484" s="175">
        <v>228</v>
      </c>
      <c r="L484" s="91">
        <v>43.99</v>
      </c>
      <c r="M484" s="168">
        <v>44.03</v>
      </c>
      <c r="N484" s="91">
        <v>21207.38</v>
      </c>
      <c r="O484" s="168">
        <v>21186.82</v>
      </c>
      <c r="P484" s="92">
        <v>289.83437999999995</v>
      </c>
      <c r="Q484" s="168">
        <v>290.48540000000003</v>
      </c>
    </row>
    <row r="485" spans="1:17" outlineLevel="2" x14ac:dyDescent="0.3">
      <c r="A485" s="89" t="s">
        <v>236</v>
      </c>
      <c r="B485" s="110" t="s">
        <v>35</v>
      </c>
      <c r="C485" s="110" t="s">
        <v>133</v>
      </c>
      <c r="D485" s="49" t="s">
        <v>157</v>
      </c>
      <c r="E485" s="49" t="s">
        <v>196</v>
      </c>
      <c r="F485" s="49" t="s">
        <v>208</v>
      </c>
      <c r="G485" s="49" t="s">
        <v>211</v>
      </c>
      <c r="H485" s="90">
        <v>272</v>
      </c>
      <c r="I485" s="175">
        <v>273</v>
      </c>
      <c r="J485" s="90">
        <v>290</v>
      </c>
      <c r="K485" s="175">
        <v>291</v>
      </c>
      <c r="L485" s="91">
        <v>36.650000000000013</v>
      </c>
      <c r="M485" s="168">
        <v>36.82</v>
      </c>
      <c r="N485" s="91">
        <v>17104.580000000002</v>
      </c>
      <c r="O485" s="168">
        <v>17150.330000000002</v>
      </c>
      <c r="P485" s="92">
        <v>210.80589999999998</v>
      </c>
      <c r="Q485" s="168">
        <v>211.28020000000001</v>
      </c>
    </row>
    <row r="486" spans="1:17" outlineLevel="2" x14ac:dyDescent="0.3">
      <c r="A486" s="89" t="s">
        <v>236</v>
      </c>
      <c r="B486" s="110" t="s">
        <v>14</v>
      </c>
      <c r="C486" s="110" t="s">
        <v>131</v>
      </c>
      <c r="D486" s="49" t="s">
        <v>142</v>
      </c>
      <c r="E486" s="49" t="s">
        <v>184</v>
      </c>
      <c r="F486" s="49" t="s">
        <v>206</v>
      </c>
      <c r="G486" s="49" t="s">
        <v>209</v>
      </c>
      <c r="H486" s="90">
        <v>896</v>
      </c>
      <c r="I486" s="175">
        <v>914</v>
      </c>
      <c r="J486" s="90">
        <v>1046</v>
      </c>
      <c r="K486" s="175">
        <v>1068</v>
      </c>
      <c r="L486" s="91">
        <v>139.40000000000003</v>
      </c>
      <c r="M486" s="168">
        <v>144.12</v>
      </c>
      <c r="N486" s="91">
        <v>65126.719999999987</v>
      </c>
      <c r="O486" s="168">
        <v>67422.37</v>
      </c>
      <c r="P486" s="92">
        <v>886.07617999999945</v>
      </c>
      <c r="Q486" s="168">
        <v>916.80606</v>
      </c>
    </row>
    <row r="487" spans="1:17" outlineLevel="2" x14ac:dyDescent="0.3">
      <c r="A487" s="89" t="s">
        <v>236</v>
      </c>
      <c r="B487" s="110" t="s">
        <v>25</v>
      </c>
      <c r="C487" s="110" t="s">
        <v>133</v>
      </c>
      <c r="D487" s="49" t="s">
        <v>174</v>
      </c>
      <c r="E487" s="49" t="s">
        <v>174</v>
      </c>
      <c r="F487" s="49" t="s">
        <v>208</v>
      </c>
      <c r="G487" s="49" t="s">
        <v>211</v>
      </c>
      <c r="H487" s="90">
        <v>248</v>
      </c>
      <c r="I487" s="175">
        <v>248</v>
      </c>
      <c r="J487" s="90">
        <v>293</v>
      </c>
      <c r="K487" s="175">
        <v>292</v>
      </c>
      <c r="L487" s="91">
        <v>42.870000000000012</v>
      </c>
      <c r="M487" s="168">
        <v>42.76</v>
      </c>
      <c r="N487" s="91">
        <v>20523.400000000009</v>
      </c>
      <c r="O487" s="168">
        <v>20422.43</v>
      </c>
      <c r="P487" s="92">
        <v>270.17598999999996</v>
      </c>
      <c r="Q487" s="168">
        <v>267.79122999999998</v>
      </c>
    </row>
    <row r="488" spans="1:17" outlineLevel="2" x14ac:dyDescent="0.3">
      <c r="A488" s="89" t="s">
        <v>236</v>
      </c>
      <c r="B488" s="110" t="s">
        <v>33</v>
      </c>
      <c r="C488" s="110" t="s">
        <v>133</v>
      </c>
      <c r="D488" s="49" t="s">
        <v>165</v>
      </c>
      <c r="E488" s="49" t="s">
        <v>201</v>
      </c>
      <c r="F488" s="49" t="s">
        <v>208</v>
      </c>
      <c r="G488" s="49" t="s">
        <v>211</v>
      </c>
      <c r="H488" s="90">
        <v>230</v>
      </c>
      <c r="I488" s="175">
        <v>225</v>
      </c>
      <c r="J488" s="90">
        <v>250</v>
      </c>
      <c r="K488" s="175">
        <v>241</v>
      </c>
      <c r="L488" s="91">
        <v>38.960000000000022</v>
      </c>
      <c r="M488" s="168">
        <v>38.26</v>
      </c>
      <c r="N488" s="91">
        <v>18180.149999999998</v>
      </c>
      <c r="O488" s="168">
        <v>17853.82</v>
      </c>
      <c r="P488" s="92">
        <v>223.23192000000003</v>
      </c>
      <c r="Q488" s="168">
        <v>218.9716</v>
      </c>
    </row>
    <row r="489" spans="1:17" outlineLevel="2" x14ac:dyDescent="0.3">
      <c r="A489" s="89" t="s">
        <v>236</v>
      </c>
      <c r="B489" s="110" t="s">
        <v>29</v>
      </c>
      <c r="C489" s="110" t="s">
        <v>133</v>
      </c>
      <c r="D489" s="49" t="s">
        <v>155</v>
      </c>
      <c r="E489" s="49" t="s">
        <v>195</v>
      </c>
      <c r="F489" s="49" t="s">
        <v>208</v>
      </c>
      <c r="G489" s="49" t="s">
        <v>211</v>
      </c>
      <c r="H489" s="90">
        <v>234</v>
      </c>
      <c r="I489" s="175">
        <v>229</v>
      </c>
      <c r="J489" s="90">
        <v>261</v>
      </c>
      <c r="K489" s="175">
        <v>250</v>
      </c>
      <c r="L489" s="91">
        <v>36.730000000000018</v>
      </c>
      <c r="M489" s="168">
        <v>34.49</v>
      </c>
      <c r="N489" s="91">
        <v>17382.649999999994</v>
      </c>
      <c r="O489" s="168">
        <v>16312.43</v>
      </c>
      <c r="P489" s="92">
        <v>218.92597000000006</v>
      </c>
      <c r="Q489" s="168">
        <v>206.66310999999999</v>
      </c>
    </row>
    <row r="490" spans="1:17" outlineLevel="2" x14ac:dyDescent="0.3">
      <c r="A490" s="89" t="s">
        <v>236</v>
      </c>
      <c r="B490" s="110" t="s">
        <v>30</v>
      </c>
      <c r="C490" s="110" t="s">
        <v>133</v>
      </c>
      <c r="D490" s="49" t="s">
        <v>160</v>
      </c>
      <c r="E490" s="49" t="s">
        <v>198</v>
      </c>
      <c r="F490" s="49" t="s">
        <v>208</v>
      </c>
      <c r="G490" s="49" t="s">
        <v>211</v>
      </c>
      <c r="H490" s="90">
        <v>617</v>
      </c>
      <c r="I490" s="175">
        <v>621</v>
      </c>
      <c r="J490" s="90">
        <v>695</v>
      </c>
      <c r="K490" s="175">
        <v>700</v>
      </c>
      <c r="L490" s="91">
        <v>100.59000000000006</v>
      </c>
      <c r="M490" s="168">
        <v>101.31</v>
      </c>
      <c r="N490" s="91">
        <v>47287.91</v>
      </c>
      <c r="O490" s="168">
        <v>47674.34</v>
      </c>
      <c r="P490" s="92">
        <v>595.0513000000002</v>
      </c>
      <c r="Q490" s="168">
        <v>599.31464000000005</v>
      </c>
    </row>
    <row r="491" spans="1:17" outlineLevel="2" x14ac:dyDescent="0.3">
      <c r="A491" s="89" t="s">
        <v>236</v>
      </c>
      <c r="B491" s="110" t="s">
        <v>41</v>
      </c>
      <c r="C491" s="110" t="s">
        <v>133</v>
      </c>
      <c r="D491" s="49" t="s">
        <v>170</v>
      </c>
      <c r="E491" s="49" t="s">
        <v>204</v>
      </c>
      <c r="F491" s="49" t="s">
        <v>208</v>
      </c>
      <c r="G491" s="49" t="s">
        <v>211</v>
      </c>
      <c r="H491" s="90">
        <v>67</v>
      </c>
      <c r="I491" s="175">
        <v>67</v>
      </c>
      <c r="J491" s="90">
        <v>72</v>
      </c>
      <c r="K491" s="175">
        <v>72</v>
      </c>
      <c r="L491" s="91">
        <v>11.1</v>
      </c>
      <c r="M491" s="168">
        <v>10.9</v>
      </c>
      <c r="N491" s="91">
        <v>5203.45</v>
      </c>
      <c r="O491" s="168">
        <v>5095.45</v>
      </c>
      <c r="P491" s="92">
        <v>70.973640000000017</v>
      </c>
      <c r="Q491" s="168">
        <v>69.788160000000005</v>
      </c>
    </row>
    <row r="492" spans="1:17" outlineLevel="2" x14ac:dyDescent="0.3">
      <c r="A492" s="89" t="s">
        <v>236</v>
      </c>
      <c r="B492" s="110" t="s">
        <v>28</v>
      </c>
      <c r="C492" s="110" t="s">
        <v>133</v>
      </c>
      <c r="D492" s="49" t="s">
        <v>172</v>
      </c>
      <c r="E492" s="49" t="s">
        <v>172</v>
      </c>
      <c r="F492" s="49" t="s">
        <v>208</v>
      </c>
      <c r="G492" s="49" t="s">
        <v>211</v>
      </c>
      <c r="H492" s="90">
        <v>84</v>
      </c>
      <c r="I492" s="175">
        <v>86</v>
      </c>
      <c r="J492" s="90">
        <v>90</v>
      </c>
      <c r="K492" s="175">
        <v>93</v>
      </c>
      <c r="L492" s="91">
        <v>17.450000000000003</v>
      </c>
      <c r="M492" s="168">
        <v>17.62</v>
      </c>
      <c r="N492" s="91">
        <v>8499.42</v>
      </c>
      <c r="O492" s="168">
        <v>8590.77</v>
      </c>
      <c r="P492" s="92">
        <v>113.24433000000001</v>
      </c>
      <c r="Q492" s="168">
        <v>114.41215</v>
      </c>
    </row>
    <row r="493" spans="1:17" outlineLevel="2" x14ac:dyDescent="0.3">
      <c r="A493" s="89" t="s">
        <v>236</v>
      </c>
      <c r="B493" s="110" t="s">
        <v>42</v>
      </c>
      <c r="C493" s="110" t="s">
        <v>133</v>
      </c>
      <c r="D493" s="49" t="s">
        <v>173</v>
      </c>
      <c r="E493" s="49" t="s">
        <v>173</v>
      </c>
      <c r="F493" s="49" t="s">
        <v>208</v>
      </c>
      <c r="G493" s="49" t="s">
        <v>211</v>
      </c>
      <c r="H493" s="90">
        <v>28</v>
      </c>
      <c r="I493" s="175">
        <v>27</v>
      </c>
      <c r="J493" s="90">
        <v>30</v>
      </c>
      <c r="K493" s="175">
        <v>29</v>
      </c>
      <c r="L493" s="91">
        <v>6.2499999999999991</v>
      </c>
      <c r="M493" s="168">
        <v>5.92</v>
      </c>
      <c r="N493" s="91">
        <v>3000.86</v>
      </c>
      <c r="O493" s="168">
        <v>2839.76</v>
      </c>
      <c r="P493" s="92">
        <v>36.882629999999992</v>
      </c>
      <c r="Q493" s="168">
        <v>35.069949999999999</v>
      </c>
    </row>
    <row r="494" spans="1:17" outlineLevel="2" x14ac:dyDescent="0.3">
      <c r="A494" s="89" t="s">
        <v>236</v>
      </c>
      <c r="B494" s="110" t="s">
        <v>40</v>
      </c>
      <c r="C494" s="110" t="s">
        <v>133</v>
      </c>
      <c r="D494" s="49" t="s">
        <v>169</v>
      </c>
      <c r="E494" s="49" t="s">
        <v>203</v>
      </c>
      <c r="F494" s="49" t="s">
        <v>208</v>
      </c>
      <c r="G494" s="49" t="s">
        <v>211</v>
      </c>
      <c r="H494" s="90">
        <v>16</v>
      </c>
      <c r="I494" s="175">
        <v>18</v>
      </c>
      <c r="J494" s="90">
        <v>16</v>
      </c>
      <c r="K494" s="175">
        <v>18</v>
      </c>
      <c r="L494" s="91">
        <v>4.57</v>
      </c>
      <c r="M494" s="168">
        <v>5.65</v>
      </c>
      <c r="N494" s="91">
        <v>2217.27</v>
      </c>
      <c r="O494" s="168">
        <v>2741.22</v>
      </c>
      <c r="P494" s="92">
        <v>26.292840000000002</v>
      </c>
      <c r="Q494" s="168">
        <v>33.111469999999997</v>
      </c>
    </row>
    <row r="495" spans="1:17" outlineLevel="2" x14ac:dyDescent="0.3">
      <c r="A495" s="89" t="s">
        <v>236</v>
      </c>
      <c r="B495" s="110" t="s">
        <v>39</v>
      </c>
      <c r="C495" s="110" t="s">
        <v>133</v>
      </c>
      <c r="D495" s="49" t="s">
        <v>158</v>
      </c>
      <c r="E495" s="49" t="s">
        <v>197</v>
      </c>
      <c r="F495" s="49" t="s">
        <v>208</v>
      </c>
      <c r="G495" s="49" t="s">
        <v>211</v>
      </c>
      <c r="H495" s="90">
        <v>109</v>
      </c>
      <c r="I495" s="175">
        <v>105</v>
      </c>
      <c r="J495" s="90">
        <v>119</v>
      </c>
      <c r="K495" s="175">
        <v>115</v>
      </c>
      <c r="L495" s="91">
        <v>15.979999999999997</v>
      </c>
      <c r="M495" s="168">
        <v>15.22</v>
      </c>
      <c r="N495" s="91">
        <v>7755.0100000000011</v>
      </c>
      <c r="O495" s="168">
        <v>7401.05</v>
      </c>
      <c r="P495" s="92">
        <v>101.91175999999999</v>
      </c>
      <c r="Q495" s="168">
        <v>97.741749999999996</v>
      </c>
    </row>
    <row r="496" spans="1:17" outlineLevel="2" x14ac:dyDescent="0.3">
      <c r="A496" s="89" t="s">
        <v>236</v>
      </c>
      <c r="B496" s="110" t="s">
        <v>36</v>
      </c>
      <c r="C496" s="110" t="s">
        <v>133</v>
      </c>
      <c r="D496" s="49" t="s">
        <v>159</v>
      </c>
      <c r="E496" s="49" t="s">
        <v>159</v>
      </c>
      <c r="F496" s="49" t="s">
        <v>208</v>
      </c>
      <c r="G496" s="49" t="s">
        <v>211</v>
      </c>
      <c r="H496" s="90">
        <v>100</v>
      </c>
      <c r="I496" s="175">
        <v>102</v>
      </c>
      <c r="J496" s="90">
        <v>112</v>
      </c>
      <c r="K496" s="175">
        <v>114</v>
      </c>
      <c r="L496" s="91">
        <v>14.989999999999995</v>
      </c>
      <c r="M496" s="168">
        <v>15.89</v>
      </c>
      <c r="N496" s="91">
        <v>7178.49</v>
      </c>
      <c r="O496" s="168">
        <v>7598.2</v>
      </c>
      <c r="P496" s="92">
        <v>95.250150000000033</v>
      </c>
      <c r="Q496" s="168">
        <v>103.215</v>
      </c>
    </row>
    <row r="497" spans="1:17" outlineLevel="1" x14ac:dyDescent="0.3">
      <c r="A497" s="111" t="s">
        <v>278</v>
      </c>
      <c r="B497" s="95"/>
      <c r="C497" s="95"/>
      <c r="D497" s="55"/>
      <c r="E497" s="55"/>
      <c r="F497" s="55"/>
      <c r="G497" s="55"/>
      <c r="H497" s="96">
        <f>SUBTOTAL(9,H453:H496)</f>
        <v>98464</v>
      </c>
      <c r="I497" s="176">
        <f>SUM(I453:I496)</f>
        <v>98464</v>
      </c>
      <c r="J497" s="96">
        <f>SUBTOTAL(9,J453:J496)</f>
        <v>115848</v>
      </c>
      <c r="K497" s="176">
        <f>SUM(K453:K496)</f>
        <v>115848</v>
      </c>
      <c r="L497" s="97">
        <f>SUBTOTAL(9,L453:L496)</f>
        <v>16757.849999999988</v>
      </c>
      <c r="M497" s="171">
        <f>SUM(M453:M496)</f>
        <v>16757.850000000002</v>
      </c>
      <c r="N497" s="97">
        <f>SUBTOTAL(9,N453:N496)</f>
        <v>7971457.2600000026</v>
      </c>
      <c r="O497" s="171">
        <f>SUM(O453:O496)</f>
        <v>7971457.2599999998</v>
      </c>
      <c r="P497" s="101">
        <f>SUBTOTAL(9,P453:P496)</f>
        <v>106026.18165000001</v>
      </c>
      <c r="Q497" s="171">
        <f>SUM(Q453:Q496)</f>
        <v>106026.18165000001</v>
      </c>
    </row>
    <row r="498" spans="1:17" outlineLevel="2" x14ac:dyDescent="0.3">
      <c r="A498" s="84" t="s">
        <v>237</v>
      </c>
      <c r="B498" s="85" t="s">
        <v>78</v>
      </c>
      <c r="C498" s="85" t="s">
        <v>78</v>
      </c>
      <c r="D498" s="59" t="s">
        <v>226</v>
      </c>
      <c r="E498" s="59" t="s">
        <v>225</v>
      </c>
      <c r="F498" s="59" t="s">
        <v>226</v>
      </c>
      <c r="G498" s="59" t="s">
        <v>225</v>
      </c>
      <c r="H498" s="86">
        <v>254</v>
      </c>
      <c r="I498" s="175">
        <v>313</v>
      </c>
      <c r="J498" s="86">
        <v>285</v>
      </c>
      <c r="K498" s="175">
        <v>346</v>
      </c>
      <c r="L498" s="87">
        <v>44.610000000000014</v>
      </c>
      <c r="M498" s="168">
        <v>58.73</v>
      </c>
      <c r="N498" s="87">
        <v>21091.100000000006</v>
      </c>
      <c r="O498" s="168">
        <v>27818.43</v>
      </c>
      <c r="P498" s="88">
        <v>284.81660000000011</v>
      </c>
      <c r="Q498" s="168">
        <v>373.87194</v>
      </c>
    </row>
    <row r="499" spans="1:17" outlineLevel="2" x14ac:dyDescent="0.3">
      <c r="A499" s="84" t="s">
        <v>237</v>
      </c>
      <c r="B499" s="85" t="s">
        <v>22</v>
      </c>
      <c r="C499" s="85" t="s">
        <v>133</v>
      </c>
      <c r="D499" s="59" t="s">
        <v>140</v>
      </c>
      <c r="E499" s="59" t="s">
        <v>182</v>
      </c>
      <c r="F499" s="59" t="s">
        <v>208</v>
      </c>
      <c r="G499" s="59" t="s">
        <v>211</v>
      </c>
      <c r="H499" s="86">
        <v>588</v>
      </c>
      <c r="I499" s="175">
        <v>586</v>
      </c>
      <c r="J499" s="86">
        <v>656</v>
      </c>
      <c r="K499" s="175">
        <v>650</v>
      </c>
      <c r="L499" s="87">
        <v>122.11000000000004</v>
      </c>
      <c r="M499" s="168">
        <v>120.91</v>
      </c>
      <c r="N499" s="87">
        <v>58294.44999999999</v>
      </c>
      <c r="O499" s="168">
        <v>57713.42</v>
      </c>
      <c r="P499" s="88">
        <v>867.50071000000003</v>
      </c>
      <c r="Q499" s="168">
        <v>860.81348000000003</v>
      </c>
    </row>
    <row r="500" spans="1:17" outlineLevel="2" x14ac:dyDescent="0.3">
      <c r="A500" s="84" t="s">
        <v>237</v>
      </c>
      <c r="B500" s="85" t="s">
        <v>11</v>
      </c>
      <c r="C500" s="85" t="s">
        <v>131</v>
      </c>
      <c r="D500" s="59" t="s">
        <v>136</v>
      </c>
      <c r="E500" s="59" t="s">
        <v>136</v>
      </c>
      <c r="F500" s="59" t="s">
        <v>206</v>
      </c>
      <c r="G500" s="59" t="s">
        <v>209</v>
      </c>
      <c r="H500" s="86">
        <v>5744</v>
      </c>
      <c r="I500" s="175">
        <v>5750</v>
      </c>
      <c r="J500" s="86">
        <v>6494</v>
      </c>
      <c r="K500" s="175">
        <v>6500</v>
      </c>
      <c r="L500" s="87">
        <v>876.0899999999981</v>
      </c>
      <c r="M500" s="168">
        <v>876.38</v>
      </c>
      <c r="N500" s="87">
        <v>411290.2299999994</v>
      </c>
      <c r="O500" s="168">
        <v>411504.97</v>
      </c>
      <c r="P500" s="88">
        <v>5300.056150000004</v>
      </c>
      <c r="Q500" s="168">
        <v>5298.8306499999999</v>
      </c>
    </row>
    <row r="501" spans="1:17" outlineLevel="2" x14ac:dyDescent="0.3">
      <c r="A501" s="84" t="s">
        <v>237</v>
      </c>
      <c r="B501" s="85" t="s">
        <v>5</v>
      </c>
      <c r="C501" s="85" t="s">
        <v>131</v>
      </c>
      <c r="D501" s="59" t="s">
        <v>146</v>
      </c>
      <c r="E501" s="59" t="s">
        <v>188</v>
      </c>
      <c r="F501" s="59" t="s">
        <v>206</v>
      </c>
      <c r="G501" s="59" t="s">
        <v>209</v>
      </c>
      <c r="H501" s="86">
        <v>2075</v>
      </c>
      <c r="I501" s="175">
        <v>2067</v>
      </c>
      <c r="J501" s="86">
        <v>2438</v>
      </c>
      <c r="K501" s="175">
        <v>2422</v>
      </c>
      <c r="L501" s="87">
        <v>285.63000000000011</v>
      </c>
      <c r="M501" s="168">
        <v>285.47000000000003</v>
      </c>
      <c r="N501" s="87">
        <v>133276.62000000002</v>
      </c>
      <c r="O501" s="168">
        <v>133215.29999999999</v>
      </c>
      <c r="P501" s="88">
        <v>1742.4243300000007</v>
      </c>
      <c r="Q501" s="168">
        <v>1742.5490500000001</v>
      </c>
    </row>
    <row r="502" spans="1:17" outlineLevel="2" x14ac:dyDescent="0.3">
      <c r="A502" s="84" t="s">
        <v>237</v>
      </c>
      <c r="B502" s="85" t="s">
        <v>3</v>
      </c>
      <c r="C502" s="85" t="s">
        <v>131</v>
      </c>
      <c r="D502" s="59" t="s">
        <v>167</v>
      </c>
      <c r="E502" s="59" t="s">
        <v>167</v>
      </c>
      <c r="F502" s="59" t="s">
        <v>206</v>
      </c>
      <c r="G502" s="59" t="s">
        <v>209</v>
      </c>
      <c r="H502" s="86">
        <v>2376</v>
      </c>
      <c r="I502" s="175">
        <v>2370</v>
      </c>
      <c r="J502" s="86">
        <v>2626</v>
      </c>
      <c r="K502" s="175">
        <v>2616</v>
      </c>
      <c r="L502" s="87">
        <v>387.28999999999985</v>
      </c>
      <c r="M502" s="168">
        <v>386.12</v>
      </c>
      <c r="N502" s="87">
        <v>182351.84999999998</v>
      </c>
      <c r="O502" s="168">
        <v>181846.75</v>
      </c>
      <c r="P502" s="88">
        <v>2302.6120300000002</v>
      </c>
      <c r="Q502" s="168">
        <v>2295.04655</v>
      </c>
    </row>
    <row r="503" spans="1:17" outlineLevel="2" x14ac:dyDescent="0.3">
      <c r="A503" s="84" t="s">
        <v>237</v>
      </c>
      <c r="B503" s="85" t="s">
        <v>23</v>
      </c>
      <c r="C503" s="85" t="s">
        <v>131</v>
      </c>
      <c r="D503" s="59" t="s">
        <v>144</v>
      </c>
      <c r="E503" s="59" t="s">
        <v>186</v>
      </c>
      <c r="F503" s="59" t="s">
        <v>206</v>
      </c>
      <c r="G503" s="59" t="s">
        <v>209</v>
      </c>
      <c r="H503" s="86">
        <v>3853</v>
      </c>
      <c r="I503" s="175">
        <v>3845</v>
      </c>
      <c r="J503" s="86">
        <v>4565</v>
      </c>
      <c r="K503" s="175">
        <v>4560</v>
      </c>
      <c r="L503" s="87">
        <v>543.54000000000008</v>
      </c>
      <c r="M503" s="168">
        <v>542.75</v>
      </c>
      <c r="N503" s="87">
        <v>251904.10000000012</v>
      </c>
      <c r="O503" s="168">
        <v>251529.55</v>
      </c>
      <c r="P503" s="88">
        <v>3240.5454399999999</v>
      </c>
      <c r="Q503" s="168">
        <v>3237.6019200000001</v>
      </c>
    </row>
    <row r="504" spans="1:17" outlineLevel="2" x14ac:dyDescent="0.3">
      <c r="A504" s="84" t="s">
        <v>237</v>
      </c>
      <c r="B504" s="85" t="s">
        <v>16</v>
      </c>
      <c r="C504" s="85" t="s">
        <v>131</v>
      </c>
      <c r="D504" s="59" t="s">
        <v>145</v>
      </c>
      <c r="E504" s="59" t="s">
        <v>187</v>
      </c>
      <c r="F504" s="59" t="s">
        <v>206</v>
      </c>
      <c r="G504" s="59" t="s">
        <v>209</v>
      </c>
      <c r="H504" s="86">
        <v>2951</v>
      </c>
      <c r="I504" s="175">
        <v>2935</v>
      </c>
      <c r="J504" s="86">
        <v>3428</v>
      </c>
      <c r="K504" s="175">
        <v>3410</v>
      </c>
      <c r="L504" s="87">
        <v>473.46000000000004</v>
      </c>
      <c r="M504" s="168">
        <v>473.34</v>
      </c>
      <c r="N504" s="87">
        <v>219047.19999999995</v>
      </c>
      <c r="O504" s="168">
        <v>218962.87</v>
      </c>
      <c r="P504" s="88">
        <v>2833.6951500000005</v>
      </c>
      <c r="Q504" s="168">
        <v>2829.9418799999999</v>
      </c>
    </row>
    <row r="505" spans="1:17" outlineLevel="2" x14ac:dyDescent="0.3">
      <c r="A505" s="84" t="s">
        <v>237</v>
      </c>
      <c r="B505" s="85" t="s">
        <v>8</v>
      </c>
      <c r="C505" s="85" t="s">
        <v>131</v>
      </c>
      <c r="D505" s="59" t="s">
        <v>147</v>
      </c>
      <c r="E505" s="59" t="s">
        <v>147</v>
      </c>
      <c r="F505" s="59" t="s">
        <v>206</v>
      </c>
      <c r="G505" s="59" t="s">
        <v>209</v>
      </c>
      <c r="H505" s="86">
        <v>1274</v>
      </c>
      <c r="I505" s="175">
        <v>1278</v>
      </c>
      <c r="J505" s="86">
        <v>1489</v>
      </c>
      <c r="K505" s="175">
        <v>1494</v>
      </c>
      <c r="L505" s="87">
        <v>187.66</v>
      </c>
      <c r="M505" s="168">
        <v>187.88</v>
      </c>
      <c r="N505" s="87">
        <v>86615.000000000044</v>
      </c>
      <c r="O505" s="168">
        <v>86864.45</v>
      </c>
      <c r="P505" s="88">
        <v>1143.4645099999991</v>
      </c>
      <c r="Q505" s="168">
        <v>1146.4042300000001</v>
      </c>
    </row>
    <row r="506" spans="1:17" outlineLevel="2" x14ac:dyDescent="0.3">
      <c r="A506" s="84" t="s">
        <v>237</v>
      </c>
      <c r="B506" s="85" t="s">
        <v>32</v>
      </c>
      <c r="C506" s="85" t="s">
        <v>133</v>
      </c>
      <c r="D506" s="59" t="s">
        <v>175</v>
      </c>
      <c r="E506" s="59" t="s">
        <v>205</v>
      </c>
      <c r="F506" s="59" t="s">
        <v>208</v>
      </c>
      <c r="G506" s="59" t="s">
        <v>211</v>
      </c>
      <c r="H506" s="86">
        <v>404</v>
      </c>
      <c r="I506" s="175">
        <v>407</v>
      </c>
      <c r="J506" s="86">
        <v>456</v>
      </c>
      <c r="K506" s="175">
        <v>472</v>
      </c>
      <c r="L506" s="87">
        <v>68.88</v>
      </c>
      <c r="M506" s="168">
        <v>69.010000000000005</v>
      </c>
      <c r="N506" s="87">
        <v>33199.400000000009</v>
      </c>
      <c r="O506" s="168">
        <v>33254.65</v>
      </c>
      <c r="P506" s="88">
        <v>431.10864999999995</v>
      </c>
      <c r="Q506" s="168">
        <v>431.32978000000003</v>
      </c>
    </row>
    <row r="507" spans="1:17" outlineLevel="2" x14ac:dyDescent="0.3">
      <c r="A507" s="84" t="s">
        <v>237</v>
      </c>
      <c r="B507" s="85" t="s">
        <v>6</v>
      </c>
      <c r="C507" s="85" t="s">
        <v>131</v>
      </c>
      <c r="D507" s="59" t="s">
        <v>141</v>
      </c>
      <c r="E507" s="59" t="s">
        <v>183</v>
      </c>
      <c r="F507" s="59" t="s">
        <v>206</v>
      </c>
      <c r="G507" s="59" t="s">
        <v>209</v>
      </c>
      <c r="H507" s="86">
        <v>4675</v>
      </c>
      <c r="I507" s="175">
        <v>4678</v>
      </c>
      <c r="J507" s="86">
        <v>5551</v>
      </c>
      <c r="K507" s="175">
        <v>5544</v>
      </c>
      <c r="L507" s="87">
        <v>775.02999999999952</v>
      </c>
      <c r="M507" s="168">
        <v>772.17</v>
      </c>
      <c r="N507" s="87">
        <v>363149.05999999971</v>
      </c>
      <c r="O507" s="168">
        <v>361719.52</v>
      </c>
      <c r="P507" s="88">
        <v>4929.1931600000062</v>
      </c>
      <c r="Q507" s="168">
        <v>4914.5267700000004</v>
      </c>
    </row>
    <row r="508" spans="1:17" outlineLevel="2" x14ac:dyDescent="0.3">
      <c r="A508" s="84" t="s">
        <v>237</v>
      </c>
      <c r="B508" s="85" t="s">
        <v>9</v>
      </c>
      <c r="C508" s="85" t="s">
        <v>131</v>
      </c>
      <c r="D508" s="59" t="s">
        <v>149</v>
      </c>
      <c r="E508" s="59" t="s">
        <v>190</v>
      </c>
      <c r="F508" s="59" t="s">
        <v>206</v>
      </c>
      <c r="G508" s="59" t="s">
        <v>209</v>
      </c>
      <c r="H508" s="86">
        <v>3541</v>
      </c>
      <c r="I508" s="175">
        <v>3546</v>
      </c>
      <c r="J508" s="86">
        <v>4029</v>
      </c>
      <c r="K508" s="175">
        <v>4033</v>
      </c>
      <c r="L508" s="87">
        <v>482.11999999999972</v>
      </c>
      <c r="M508" s="168">
        <v>482.29</v>
      </c>
      <c r="N508" s="87">
        <v>223841.41999999993</v>
      </c>
      <c r="O508" s="168">
        <v>223957.69</v>
      </c>
      <c r="P508" s="88">
        <v>2857.5132900000026</v>
      </c>
      <c r="Q508" s="168">
        <v>2861.2059100000001</v>
      </c>
    </row>
    <row r="509" spans="1:17" outlineLevel="2" x14ac:dyDescent="0.3">
      <c r="A509" s="84" t="s">
        <v>237</v>
      </c>
      <c r="B509" s="85" t="s">
        <v>2</v>
      </c>
      <c r="C509" s="85" t="s">
        <v>131</v>
      </c>
      <c r="D509" s="59" t="s">
        <v>139</v>
      </c>
      <c r="E509" s="59" t="s">
        <v>181</v>
      </c>
      <c r="F509" s="59" t="s">
        <v>206</v>
      </c>
      <c r="G509" s="59" t="s">
        <v>209</v>
      </c>
      <c r="H509" s="86">
        <v>4519</v>
      </c>
      <c r="I509" s="175">
        <v>4488</v>
      </c>
      <c r="J509" s="86">
        <v>5111</v>
      </c>
      <c r="K509" s="175">
        <v>5079</v>
      </c>
      <c r="L509" s="87">
        <v>759.77999999999872</v>
      </c>
      <c r="M509" s="168">
        <v>755.06</v>
      </c>
      <c r="N509" s="87">
        <v>358642.44000000018</v>
      </c>
      <c r="O509" s="168">
        <v>356445.57</v>
      </c>
      <c r="P509" s="88">
        <v>4621.5632000000032</v>
      </c>
      <c r="Q509" s="168">
        <v>4592.6730699999998</v>
      </c>
    </row>
    <row r="510" spans="1:17" outlineLevel="2" x14ac:dyDescent="0.3">
      <c r="A510" s="84" t="s">
        <v>237</v>
      </c>
      <c r="B510" s="85" t="s">
        <v>0</v>
      </c>
      <c r="C510" s="85" t="s">
        <v>131</v>
      </c>
      <c r="D510" s="59" t="s">
        <v>168</v>
      </c>
      <c r="E510" s="59" t="s">
        <v>202</v>
      </c>
      <c r="F510" s="59" t="s">
        <v>206</v>
      </c>
      <c r="G510" s="59" t="s">
        <v>209</v>
      </c>
      <c r="H510" s="86">
        <v>2226</v>
      </c>
      <c r="I510" s="175">
        <v>2235</v>
      </c>
      <c r="J510" s="86">
        <v>2544</v>
      </c>
      <c r="K510" s="175">
        <v>2550</v>
      </c>
      <c r="L510" s="87">
        <v>373.58999999999941</v>
      </c>
      <c r="M510" s="168">
        <v>375.05</v>
      </c>
      <c r="N510" s="87">
        <v>175281.34999999986</v>
      </c>
      <c r="O510" s="168">
        <v>175856.04</v>
      </c>
      <c r="P510" s="88">
        <v>2212.5567499999993</v>
      </c>
      <c r="Q510" s="168">
        <v>2219.2056299999999</v>
      </c>
    </row>
    <row r="511" spans="1:17" outlineLevel="2" x14ac:dyDescent="0.3">
      <c r="A511" s="84" t="s">
        <v>237</v>
      </c>
      <c r="B511" s="85" t="s">
        <v>13</v>
      </c>
      <c r="C511" s="85" t="s">
        <v>131</v>
      </c>
      <c r="D511" s="59" t="s">
        <v>134</v>
      </c>
      <c r="E511" s="59" t="s">
        <v>177</v>
      </c>
      <c r="F511" s="59" t="s">
        <v>206</v>
      </c>
      <c r="G511" s="59" t="s">
        <v>209</v>
      </c>
      <c r="H511" s="86">
        <v>10340</v>
      </c>
      <c r="I511" s="175">
        <v>10310</v>
      </c>
      <c r="J511" s="86">
        <v>12131</v>
      </c>
      <c r="K511" s="175">
        <v>12098</v>
      </c>
      <c r="L511" s="87">
        <v>1701.4099999999974</v>
      </c>
      <c r="M511" s="168">
        <v>1695.09</v>
      </c>
      <c r="N511" s="87">
        <v>814958.5899999995</v>
      </c>
      <c r="O511" s="168">
        <v>811932.86</v>
      </c>
      <c r="P511" s="88">
        <v>10713.215469999976</v>
      </c>
      <c r="Q511" s="168">
        <v>10674.064710000001</v>
      </c>
    </row>
    <row r="512" spans="1:17" outlineLevel="2" x14ac:dyDescent="0.3">
      <c r="A512" s="84" t="s">
        <v>237</v>
      </c>
      <c r="B512" s="85" t="s">
        <v>18</v>
      </c>
      <c r="C512" s="85" t="s">
        <v>131</v>
      </c>
      <c r="D512" s="59" t="s">
        <v>150</v>
      </c>
      <c r="E512" s="59" t="s">
        <v>191</v>
      </c>
      <c r="F512" s="59" t="s">
        <v>206</v>
      </c>
      <c r="G512" s="59" t="s">
        <v>209</v>
      </c>
      <c r="H512" s="86">
        <v>2475</v>
      </c>
      <c r="I512" s="175">
        <v>2478</v>
      </c>
      <c r="J512" s="86">
        <v>2826</v>
      </c>
      <c r="K512" s="175">
        <v>2834</v>
      </c>
      <c r="L512" s="87">
        <v>371.5199999999997</v>
      </c>
      <c r="M512" s="168">
        <v>370.52</v>
      </c>
      <c r="N512" s="87">
        <v>172453.56999999995</v>
      </c>
      <c r="O512" s="168">
        <v>171950.42</v>
      </c>
      <c r="P512" s="88">
        <v>2245.2339400000005</v>
      </c>
      <c r="Q512" s="168">
        <v>2235.1134999999999</v>
      </c>
    </row>
    <row r="513" spans="1:17" outlineLevel="2" x14ac:dyDescent="0.3">
      <c r="A513" s="84" t="s">
        <v>237</v>
      </c>
      <c r="B513" s="85" t="s">
        <v>27</v>
      </c>
      <c r="C513" s="85" t="s">
        <v>131</v>
      </c>
      <c r="D513" s="59" t="s">
        <v>154</v>
      </c>
      <c r="E513" s="59" t="s">
        <v>194</v>
      </c>
      <c r="F513" s="59" t="s">
        <v>206</v>
      </c>
      <c r="G513" s="59" t="s">
        <v>209</v>
      </c>
      <c r="H513" s="86">
        <v>2570</v>
      </c>
      <c r="I513" s="175">
        <v>2578</v>
      </c>
      <c r="J513" s="86">
        <v>2884</v>
      </c>
      <c r="K513" s="175">
        <v>2890</v>
      </c>
      <c r="L513" s="87">
        <v>406.0100000000001</v>
      </c>
      <c r="M513" s="168">
        <v>406.73</v>
      </c>
      <c r="N513" s="87">
        <v>191291.90000000005</v>
      </c>
      <c r="O513" s="168">
        <v>191435.49</v>
      </c>
      <c r="P513" s="88">
        <v>2542.3183399999975</v>
      </c>
      <c r="Q513" s="168">
        <v>2549.3725199999999</v>
      </c>
    </row>
    <row r="514" spans="1:17" outlineLevel="2" x14ac:dyDescent="0.3">
      <c r="A514" s="84" t="s">
        <v>237</v>
      </c>
      <c r="B514" s="85" t="s">
        <v>15</v>
      </c>
      <c r="C514" s="85" t="s">
        <v>131</v>
      </c>
      <c r="D514" s="59" t="s">
        <v>135</v>
      </c>
      <c r="E514" s="59" t="s">
        <v>178</v>
      </c>
      <c r="F514" s="59" t="s">
        <v>206</v>
      </c>
      <c r="G514" s="59" t="s">
        <v>209</v>
      </c>
      <c r="H514" s="86">
        <v>4280</v>
      </c>
      <c r="I514" s="175">
        <v>4308</v>
      </c>
      <c r="J514" s="86">
        <v>4890</v>
      </c>
      <c r="K514" s="175">
        <v>4929</v>
      </c>
      <c r="L514" s="87">
        <v>688.53999999999962</v>
      </c>
      <c r="M514" s="168">
        <v>692.23</v>
      </c>
      <c r="N514" s="87">
        <v>326749.63</v>
      </c>
      <c r="O514" s="168">
        <v>328464.38</v>
      </c>
      <c r="P514" s="88">
        <v>4179.1821500000015</v>
      </c>
      <c r="Q514" s="168">
        <v>4205.8608100000001</v>
      </c>
    </row>
    <row r="515" spans="1:17" outlineLevel="2" x14ac:dyDescent="0.3">
      <c r="A515" s="84" t="s">
        <v>237</v>
      </c>
      <c r="B515" s="85" t="s">
        <v>10</v>
      </c>
      <c r="C515" s="85" t="s">
        <v>131</v>
      </c>
      <c r="D515" s="59" t="s">
        <v>138</v>
      </c>
      <c r="E515" s="59" t="s">
        <v>180</v>
      </c>
      <c r="F515" s="59" t="s">
        <v>206</v>
      </c>
      <c r="G515" s="59" t="s">
        <v>209</v>
      </c>
      <c r="H515" s="86">
        <v>4084</v>
      </c>
      <c r="I515" s="175">
        <v>4064</v>
      </c>
      <c r="J515" s="86">
        <v>4589</v>
      </c>
      <c r="K515" s="175">
        <v>4556</v>
      </c>
      <c r="L515" s="87">
        <v>656.99999999999943</v>
      </c>
      <c r="M515" s="168">
        <v>654.47</v>
      </c>
      <c r="N515" s="87">
        <v>310220.5400000001</v>
      </c>
      <c r="O515" s="168">
        <v>309035.32</v>
      </c>
      <c r="P515" s="88">
        <v>4059.1546799999992</v>
      </c>
      <c r="Q515" s="168">
        <v>4043.1308600000002</v>
      </c>
    </row>
    <row r="516" spans="1:17" outlineLevel="2" x14ac:dyDescent="0.3">
      <c r="A516" s="84" t="s">
        <v>237</v>
      </c>
      <c r="B516" s="85" t="s">
        <v>4</v>
      </c>
      <c r="C516" s="85" t="s">
        <v>131</v>
      </c>
      <c r="D516" s="59" t="s">
        <v>152</v>
      </c>
      <c r="E516" s="59" t="s">
        <v>192</v>
      </c>
      <c r="F516" s="59" t="s">
        <v>206</v>
      </c>
      <c r="G516" s="59" t="s">
        <v>209</v>
      </c>
      <c r="H516" s="86">
        <v>6058</v>
      </c>
      <c r="I516" s="175">
        <v>6025</v>
      </c>
      <c r="J516" s="86">
        <v>7085</v>
      </c>
      <c r="K516" s="175">
        <v>7034</v>
      </c>
      <c r="L516" s="87">
        <v>923.78999999999917</v>
      </c>
      <c r="M516" s="168">
        <v>917.92</v>
      </c>
      <c r="N516" s="87">
        <v>433424.24</v>
      </c>
      <c r="O516" s="168">
        <v>430494.84</v>
      </c>
      <c r="P516" s="88">
        <v>5730.05062</v>
      </c>
      <c r="Q516" s="168">
        <v>5687.1524099999997</v>
      </c>
    </row>
    <row r="517" spans="1:17" outlineLevel="2" x14ac:dyDescent="0.3">
      <c r="A517" s="84" t="s">
        <v>237</v>
      </c>
      <c r="B517" s="85" t="s">
        <v>19</v>
      </c>
      <c r="C517" s="85" t="s">
        <v>132</v>
      </c>
      <c r="D517" s="59" t="s">
        <v>137</v>
      </c>
      <c r="E517" s="59" t="s">
        <v>179</v>
      </c>
      <c r="F517" s="59" t="s">
        <v>207</v>
      </c>
      <c r="G517" s="59" t="s">
        <v>210</v>
      </c>
      <c r="H517" s="86">
        <v>1584</v>
      </c>
      <c r="I517" s="175">
        <v>1580</v>
      </c>
      <c r="J517" s="86">
        <v>1732</v>
      </c>
      <c r="K517" s="175">
        <v>1729</v>
      </c>
      <c r="L517" s="87">
        <v>311.85999999999984</v>
      </c>
      <c r="M517" s="168">
        <v>309.73</v>
      </c>
      <c r="N517" s="87">
        <v>148588.93999999997</v>
      </c>
      <c r="O517" s="168">
        <v>147721.54</v>
      </c>
      <c r="P517" s="88">
        <v>1975.5771800000005</v>
      </c>
      <c r="Q517" s="168">
        <v>1964.6742300000001</v>
      </c>
    </row>
    <row r="518" spans="1:17" outlineLevel="2" x14ac:dyDescent="0.3">
      <c r="A518" s="84" t="s">
        <v>237</v>
      </c>
      <c r="B518" s="85" t="s">
        <v>12</v>
      </c>
      <c r="C518" s="85" t="s">
        <v>131</v>
      </c>
      <c r="D518" s="59" t="s">
        <v>153</v>
      </c>
      <c r="E518" s="59" t="s">
        <v>193</v>
      </c>
      <c r="F518" s="59" t="s">
        <v>206</v>
      </c>
      <c r="G518" s="59" t="s">
        <v>209</v>
      </c>
      <c r="H518" s="86">
        <v>1289</v>
      </c>
      <c r="I518" s="175">
        <v>1286</v>
      </c>
      <c r="J518" s="86">
        <v>1477</v>
      </c>
      <c r="K518" s="175">
        <v>1475</v>
      </c>
      <c r="L518" s="87">
        <v>184.63000000000008</v>
      </c>
      <c r="M518" s="168">
        <v>184.21</v>
      </c>
      <c r="N518" s="87">
        <v>86437.34</v>
      </c>
      <c r="O518" s="168">
        <v>86255.360000000001</v>
      </c>
      <c r="P518" s="88">
        <v>1138.2973400000001</v>
      </c>
      <c r="Q518" s="168">
        <v>1135.6886999999999</v>
      </c>
    </row>
    <row r="519" spans="1:17" outlineLevel="2" x14ac:dyDescent="0.3">
      <c r="A519" s="84" t="s">
        <v>237</v>
      </c>
      <c r="B519" s="85" t="s">
        <v>38</v>
      </c>
      <c r="C519" s="85" t="s">
        <v>133</v>
      </c>
      <c r="D519" s="59" t="s">
        <v>162</v>
      </c>
      <c r="E519" s="59" t="s">
        <v>199</v>
      </c>
      <c r="F519" s="59" t="s">
        <v>208</v>
      </c>
      <c r="G519" s="59" t="s">
        <v>211</v>
      </c>
      <c r="H519" s="86">
        <v>184</v>
      </c>
      <c r="I519" s="175">
        <v>186</v>
      </c>
      <c r="J519" s="86">
        <v>196</v>
      </c>
      <c r="K519" s="175">
        <v>199</v>
      </c>
      <c r="L519" s="87">
        <v>32.380000000000003</v>
      </c>
      <c r="M519" s="168">
        <v>33.04</v>
      </c>
      <c r="N519" s="87">
        <v>15463.1</v>
      </c>
      <c r="O519" s="168">
        <v>15769.1</v>
      </c>
      <c r="P519" s="88">
        <v>202.36428000000001</v>
      </c>
      <c r="Q519" s="168">
        <v>205.74744999999999</v>
      </c>
    </row>
    <row r="520" spans="1:17" outlineLevel="2" x14ac:dyDescent="0.3">
      <c r="A520" s="84" t="s">
        <v>237</v>
      </c>
      <c r="B520" s="85" t="s">
        <v>1</v>
      </c>
      <c r="C520" s="85" t="s">
        <v>131</v>
      </c>
      <c r="D520" s="59" t="s">
        <v>166</v>
      </c>
      <c r="E520" s="59" t="s">
        <v>166</v>
      </c>
      <c r="F520" s="59" t="s">
        <v>206</v>
      </c>
      <c r="G520" s="59" t="s">
        <v>209</v>
      </c>
      <c r="H520" s="86">
        <v>5113</v>
      </c>
      <c r="I520" s="175">
        <v>5117</v>
      </c>
      <c r="J520" s="86">
        <v>5849</v>
      </c>
      <c r="K520" s="175">
        <v>5865</v>
      </c>
      <c r="L520" s="87">
        <v>938.05999999999767</v>
      </c>
      <c r="M520" s="168">
        <v>940.9</v>
      </c>
      <c r="N520" s="87">
        <v>442714.39999999991</v>
      </c>
      <c r="O520" s="168">
        <v>444141.02</v>
      </c>
      <c r="P520" s="88">
        <v>5613.5014900000015</v>
      </c>
      <c r="Q520" s="168">
        <v>5633.8352800000002</v>
      </c>
    </row>
    <row r="521" spans="1:17" outlineLevel="2" x14ac:dyDescent="0.3">
      <c r="A521" s="84" t="s">
        <v>237</v>
      </c>
      <c r="B521" s="85" t="s">
        <v>34</v>
      </c>
      <c r="C521" s="85" t="s">
        <v>133</v>
      </c>
      <c r="D521" s="59" t="s">
        <v>156</v>
      </c>
      <c r="E521" s="59" t="s">
        <v>156</v>
      </c>
      <c r="F521" s="59" t="s">
        <v>208</v>
      </c>
      <c r="G521" s="59" t="s">
        <v>211</v>
      </c>
      <c r="H521" s="86">
        <v>372</v>
      </c>
      <c r="I521" s="175">
        <v>372</v>
      </c>
      <c r="J521" s="86">
        <v>397</v>
      </c>
      <c r="K521" s="175">
        <v>401</v>
      </c>
      <c r="L521" s="87">
        <v>61.940000000000012</v>
      </c>
      <c r="M521" s="168">
        <v>62.16</v>
      </c>
      <c r="N521" s="87">
        <v>29351.920000000002</v>
      </c>
      <c r="O521" s="168">
        <v>29472.01</v>
      </c>
      <c r="P521" s="88">
        <v>386.25969999999978</v>
      </c>
      <c r="Q521" s="168">
        <v>384.98567000000003</v>
      </c>
    </row>
    <row r="522" spans="1:17" outlineLevel="2" x14ac:dyDescent="0.3">
      <c r="A522" s="84" t="s">
        <v>237</v>
      </c>
      <c r="B522" s="85" t="s">
        <v>31</v>
      </c>
      <c r="C522" s="85" t="s">
        <v>133</v>
      </c>
      <c r="D522" s="59" t="s">
        <v>176</v>
      </c>
      <c r="E522" s="59" t="s">
        <v>176</v>
      </c>
      <c r="F522" s="59" t="s">
        <v>208</v>
      </c>
      <c r="G522" s="59" t="s">
        <v>211</v>
      </c>
      <c r="H522" s="86">
        <v>76</v>
      </c>
      <c r="I522" s="175">
        <v>75</v>
      </c>
      <c r="J522" s="86">
        <v>79</v>
      </c>
      <c r="K522" s="175">
        <v>78</v>
      </c>
      <c r="L522" s="87">
        <v>12.57</v>
      </c>
      <c r="M522" s="168">
        <v>12.55</v>
      </c>
      <c r="N522" s="87">
        <v>5900.34</v>
      </c>
      <c r="O522" s="168">
        <v>5890.34</v>
      </c>
      <c r="P522" s="88">
        <v>74.988240000000005</v>
      </c>
      <c r="Q522" s="168">
        <v>74.881320000000002</v>
      </c>
    </row>
    <row r="523" spans="1:17" outlineLevel="2" x14ac:dyDescent="0.3">
      <c r="A523" s="84" t="s">
        <v>237</v>
      </c>
      <c r="B523" s="85" t="s">
        <v>20</v>
      </c>
      <c r="C523" s="85" t="s">
        <v>133</v>
      </c>
      <c r="D523" s="59" t="s">
        <v>164</v>
      </c>
      <c r="E523" s="59" t="s">
        <v>164</v>
      </c>
      <c r="F523" s="59" t="s">
        <v>208</v>
      </c>
      <c r="G523" s="59" t="s">
        <v>211</v>
      </c>
      <c r="H523" s="86">
        <v>795</v>
      </c>
      <c r="I523" s="175">
        <v>792</v>
      </c>
      <c r="J523" s="86">
        <v>849</v>
      </c>
      <c r="K523" s="175">
        <v>845</v>
      </c>
      <c r="L523" s="87">
        <v>122.07999999999997</v>
      </c>
      <c r="M523" s="168">
        <v>121.64</v>
      </c>
      <c r="N523" s="87">
        <v>57333.899999999987</v>
      </c>
      <c r="O523" s="168">
        <v>57155.94</v>
      </c>
      <c r="P523" s="88">
        <v>721.04549999999983</v>
      </c>
      <c r="Q523" s="168">
        <v>719.66099999999994</v>
      </c>
    </row>
    <row r="524" spans="1:17" outlineLevel="2" x14ac:dyDescent="0.3">
      <c r="A524" s="84" t="s">
        <v>237</v>
      </c>
      <c r="B524" s="85" t="s">
        <v>21</v>
      </c>
      <c r="C524" s="85" t="s">
        <v>133</v>
      </c>
      <c r="D524" s="59" t="s">
        <v>163</v>
      </c>
      <c r="E524" s="59" t="s">
        <v>200</v>
      </c>
      <c r="F524" s="59" t="s">
        <v>208</v>
      </c>
      <c r="G524" s="59" t="s">
        <v>211</v>
      </c>
      <c r="H524" s="86">
        <v>1140</v>
      </c>
      <c r="I524" s="175">
        <v>1141</v>
      </c>
      <c r="J524" s="86">
        <v>1229</v>
      </c>
      <c r="K524" s="175">
        <v>1232</v>
      </c>
      <c r="L524" s="87">
        <v>197.43000000000009</v>
      </c>
      <c r="M524" s="168">
        <v>196.95</v>
      </c>
      <c r="N524" s="87">
        <v>93166.88999999997</v>
      </c>
      <c r="O524" s="168">
        <v>92878.64</v>
      </c>
      <c r="P524" s="88">
        <v>1177.7100599999992</v>
      </c>
      <c r="Q524" s="168">
        <v>1173.3750199999999</v>
      </c>
    </row>
    <row r="525" spans="1:17" outlineLevel="2" x14ac:dyDescent="0.3">
      <c r="A525" s="84" t="s">
        <v>237</v>
      </c>
      <c r="B525" s="85" t="s">
        <v>37</v>
      </c>
      <c r="C525" s="85" t="s">
        <v>133</v>
      </c>
      <c r="D525" s="59" t="s">
        <v>161</v>
      </c>
      <c r="E525" s="59" t="s">
        <v>161</v>
      </c>
      <c r="F525" s="59" t="s">
        <v>208</v>
      </c>
      <c r="G525" s="59" t="s">
        <v>211</v>
      </c>
      <c r="H525" s="86">
        <v>125</v>
      </c>
      <c r="I525" s="175">
        <v>128</v>
      </c>
      <c r="J525" s="86">
        <v>140</v>
      </c>
      <c r="K525" s="175">
        <v>143</v>
      </c>
      <c r="L525" s="87">
        <v>19.18000000000001</v>
      </c>
      <c r="M525" s="168">
        <v>19.14</v>
      </c>
      <c r="N525" s="87">
        <v>9052.15</v>
      </c>
      <c r="O525" s="168">
        <v>9029.15</v>
      </c>
      <c r="P525" s="88">
        <v>105.65884999999994</v>
      </c>
      <c r="Q525" s="168">
        <v>105.46666</v>
      </c>
    </row>
    <row r="526" spans="1:17" outlineLevel="2" x14ac:dyDescent="0.3">
      <c r="A526" s="84" t="s">
        <v>237</v>
      </c>
      <c r="B526" s="85" t="s">
        <v>7</v>
      </c>
      <c r="C526" s="85" t="s">
        <v>131</v>
      </c>
      <c r="D526" s="59" t="s">
        <v>151</v>
      </c>
      <c r="E526" s="59" t="s">
        <v>151</v>
      </c>
      <c r="F526" s="59" t="s">
        <v>206</v>
      </c>
      <c r="G526" s="59" t="s">
        <v>209</v>
      </c>
      <c r="H526" s="86">
        <v>1116</v>
      </c>
      <c r="I526" s="175">
        <v>1120</v>
      </c>
      <c r="J526" s="86">
        <v>1291</v>
      </c>
      <c r="K526" s="175">
        <v>1302</v>
      </c>
      <c r="L526" s="87">
        <v>172.06999999999985</v>
      </c>
      <c r="M526" s="168">
        <v>173.43</v>
      </c>
      <c r="N526" s="87">
        <v>79819.649999999994</v>
      </c>
      <c r="O526" s="168">
        <v>80451.3</v>
      </c>
      <c r="P526" s="88">
        <v>1050.567790000001</v>
      </c>
      <c r="Q526" s="168">
        <v>1059.19316</v>
      </c>
    </row>
    <row r="527" spans="1:17" outlineLevel="2" x14ac:dyDescent="0.3">
      <c r="A527" s="84" t="s">
        <v>237</v>
      </c>
      <c r="B527" s="85" t="s">
        <v>17</v>
      </c>
      <c r="C527" s="85" t="s">
        <v>131</v>
      </c>
      <c r="D527" s="59" t="s">
        <v>148</v>
      </c>
      <c r="E527" s="59" t="s">
        <v>189</v>
      </c>
      <c r="F527" s="59" t="s">
        <v>206</v>
      </c>
      <c r="G527" s="59" t="s">
        <v>209</v>
      </c>
      <c r="H527" s="86">
        <v>1022</v>
      </c>
      <c r="I527" s="175">
        <v>1022</v>
      </c>
      <c r="J527" s="86">
        <v>1182</v>
      </c>
      <c r="K527" s="175">
        <v>1185</v>
      </c>
      <c r="L527" s="87">
        <v>170.14000000000024</v>
      </c>
      <c r="M527" s="168">
        <v>170.35</v>
      </c>
      <c r="N527" s="87">
        <v>78594.400000000009</v>
      </c>
      <c r="O527" s="168">
        <v>78728.429999999993</v>
      </c>
      <c r="P527" s="88">
        <v>1046.9884500000003</v>
      </c>
      <c r="Q527" s="168">
        <v>1047.7016799999999</v>
      </c>
    </row>
    <row r="528" spans="1:17" outlineLevel="2" x14ac:dyDescent="0.3">
      <c r="A528" s="84" t="s">
        <v>237</v>
      </c>
      <c r="B528" s="85" t="s">
        <v>26</v>
      </c>
      <c r="C528" s="85" t="s">
        <v>131</v>
      </c>
      <c r="D528" s="59" t="s">
        <v>143</v>
      </c>
      <c r="E528" s="59" t="s">
        <v>185</v>
      </c>
      <c r="F528" s="59" t="s">
        <v>206</v>
      </c>
      <c r="G528" s="59" t="s">
        <v>209</v>
      </c>
      <c r="H528" s="86">
        <v>1389</v>
      </c>
      <c r="I528" s="175">
        <v>1399</v>
      </c>
      <c r="J528" s="86">
        <v>1573</v>
      </c>
      <c r="K528" s="175">
        <v>1587</v>
      </c>
      <c r="L528" s="87">
        <v>188.43999999999997</v>
      </c>
      <c r="M528" s="168">
        <v>190.45</v>
      </c>
      <c r="N528" s="87">
        <v>87983.040000000008</v>
      </c>
      <c r="O528" s="168">
        <v>88954.97</v>
      </c>
      <c r="P528" s="88">
        <v>1161.4745499999995</v>
      </c>
      <c r="Q528" s="168">
        <v>1172.5075099999999</v>
      </c>
    </row>
    <row r="529" spans="1:17" outlineLevel="2" x14ac:dyDescent="0.3">
      <c r="A529" s="84" t="s">
        <v>237</v>
      </c>
      <c r="B529" s="85" t="s">
        <v>24</v>
      </c>
      <c r="C529" s="85" t="s">
        <v>133</v>
      </c>
      <c r="D529" s="59" t="s">
        <v>171</v>
      </c>
      <c r="E529" s="59" t="s">
        <v>171</v>
      </c>
      <c r="F529" s="59" t="s">
        <v>208</v>
      </c>
      <c r="G529" s="59" t="s">
        <v>211</v>
      </c>
      <c r="H529" s="86">
        <v>171</v>
      </c>
      <c r="I529" s="175">
        <v>167</v>
      </c>
      <c r="J529" s="86">
        <v>193</v>
      </c>
      <c r="K529" s="175">
        <v>186</v>
      </c>
      <c r="L529" s="87">
        <v>29.579999999999995</v>
      </c>
      <c r="M529" s="168">
        <v>29.37</v>
      </c>
      <c r="N529" s="87">
        <v>14066.09</v>
      </c>
      <c r="O529" s="168">
        <v>13986.84</v>
      </c>
      <c r="P529" s="88">
        <v>192.49971999999997</v>
      </c>
      <c r="Q529" s="168">
        <v>191.42115000000001</v>
      </c>
    </row>
    <row r="530" spans="1:17" outlineLevel="2" x14ac:dyDescent="0.3">
      <c r="A530" s="84" t="s">
        <v>237</v>
      </c>
      <c r="B530" s="85" t="s">
        <v>35</v>
      </c>
      <c r="C530" s="85" t="s">
        <v>133</v>
      </c>
      <c r="D530" s="59" t="s">
        <v>157</v>
      </c>
      <c r="E530" s="59" t="s">
        <v>196</v>
      </c>
      <c r="F530" s="59" t="s">
        <v>208</v>
      </c>
      <c r="G530" s="59" t="s">
        <v>211</v>
      </c>
      <c r="H530" s="86">
        <v>174</v>
      </c>
      <c r="I530" s="175">
        <v>177</v>
      </c>
      <c r="J530" s="86">
        <v>177</v>
      </c>
      <c r="K530" s="175">
        <v>180</v>
      </c>
      <c r="L530" s="87">
        <v>25.77999999999999</v>
      </c>
      <c r="M530" s="168">
        <v>25.9</v>
      </c>
      <c r="N530" s="87">
        <v>12106.52</v>
      </c>
      <c r="O530" s="168">
        <v>12177.02</v>
      </c>
      <c r="P530" s="88">
        <v>147.42212000000004</v>
      </c>
      <c r="Q530" s="168">
        <v>148.18648999999999</v>
      </c>
    </row>
    <row r="531" spans="1:17" outlineLevel="2" x14ac:dyDescent="0.3">
      <c r="A531" s="84" t="s">
        <v>237</v>
      </c>
      <c r="B531" s="85" t="s">
        <v>14</v>
      </c>
      <c r="C531" s="85" t="s">
        <v>131</v>
      </c>
      <c r="D531" s="59" t="s">
        <v>142</v>
      </c>
      <c r="E531" s="59" t="s">
        <v>184</v>
      </c>
      <c r="F531" s="59" t="s">
        <v>206</v>
      </c>
      <c r="G531" s="59" t="s">
        <v>209</v>
      </c>
      <c r="H531" s="86">
        <v>739</v>
      </c>
      <c r="I531" s="175">
        <v>758</v>
      </c>
      <c r="J531" s="86">
        <v>856</v>
      </c>
      <c r="K531" s="175">
        <v>878</v>
      </c>
      <c r="L531" s="87">
        <v>106.61000000000003</v>
      </c>
      <c r="M531" s="168">
        <v>109.67</v>
      </c>
      <c r="N531" s="87">
        <v>49541.820000000022</v>
      </c>
      <c r="O531" s="168">
        <v>50990.34</v>
      </c>
      <c r="P531" s="88">
        <v>670.05528000000027</v>
      </c>
      <c r="Q531" s="168">
        <v>688.64872000000003</v>
      </c>
    </row>
    <row r="532" spans="1:17" outlineLevel="2" x14ac:dyDescent="0.3">
      <c r="A532" s="84" t="s">
        <v>237</v>
      </c>
      <c r="B532" s="85" t="s">
        <v>25</v>
      </c>
      <c r="C532" s="85" t="s">
        <v>133</v>
      </c>
      <c r="D532" s="59" t="s">
        <v>174</v>
      </c>
      <c r="E532" s="59" t="s">
        <v>174</v>
      </c>
      <c r="F532" s="59" t="s">
        <v>208</v>
      </c>
      <c r="G532" s="59" t="s">
        <v>211</v>
      </c>
      <c r="H532" s="86">
        <v>179</v>
      </c>
      <c r="I532" s="175">
        <v>183</v>
      </c>
      <c r="J532" s="86">
        <v>203</v>
      </c>
      <c r="K532" s="175">
        <v>208</v>
      </c>
      <c r="L532" s="87">
        <v>27.330000000000013</v>
      </c>
      <c r="M532" s="168">
        <v>27.47</v>
      </c>
      <c r="N532" s="87">
        <v>12786.349999999999</v>
      </c>
      <c r="O532" s="168">
        <v>12819.93</v>
      </c>
      <c r="P532" s="88">
        <v>167.42908999999986</v>
      </c>
      <c r="Q532" s="168">
        <v>167.62455</v>
      </c>
    </row>
    <row r="533" spans="1:17" outlineLevel="2" x14ac:dyDescent="0.3">
      <c r="A533" s="84" t="s">
        <v>237</v>
      </c>
      <c r="B533" s="85" t="s">
        <v>33</v>
      </c>
      <c r="C533" s="85" t="s">
        <v>133</v>
      </c>
      <c r="D533" s="59" t="s">
        <v>165</v>
      </c>
      <c r="E533" s="59" t="s">
        <v>201</v>
      </c>
      <c r="F533" s="59" t="s">
        <v>208</v>
      </c>
      <c r="G533" s="59" t="s">
        <v>211</v>
      </c>
      <c r="H533" s="86">
        <v>182</v>
      </c>
      <c r="I533" s="175">
        <v>179</v>
      </c>
      <c r="J533" s="86">
        <v>193</v>
      </c>
      <c r="K533" s="175">
        <v>190</v>
      </c>
      <c r="L533" s="87">
        <v>30.690000000000005</v>
      </c>
      <c r="M533" s="168">
        <v>30.37</v>
      </c>
      <c r="N533" s="87">
        <v>14267.889999999996</v>
      </c>
      <c r="O533" s="168">
        <v>14111.33</v>
      </c>
      <c r="P533" s="88">
        <v>177.16678999999996</v>
      </c>
      <c r="Q533" s="168">
        <v>175.10208</v>
      </c>
    </row>
    <row r="534" spans="1:17" outlineLevel="2" x14ac:dyDescent="0.3">
      <c r="A534" s="84" t="s">
        <v>237</v>
      </c>
      <c r="B534" s="85" t="s">
        <v>29</v>
      </c>
      <c r="C534" s="85" t="s">
        <v>133</v>
      </c>
      <c r="D534" s="59" t="s">
        <v>155</v>
      </c>
      <c r="E534" s="59" t="s">
        <v>195</v>
      </c>
      <c r="F534" s="59" t="s">
        <v>208</v>
      </c>
      <c r="G534" s="59" t="s">
        <v>211</v>
      </c>
      <c r="H534" s="86">
        <v>193</v>
      </c>
      <c r="I534" s="175">
        <v>190</v>
      </c>
      <c r="J534" s="86">
        <v>208</v>
      </c>
      <c r="K534" s="175">
        <v>203</v>
      </c>
      <c r="L534" s="87">
        <v>28.909999999999993</v>
      </c>
      <c r="M534" s="168">
        <v>27.37</v>
      </c>
      <c r="N534" s="87">
        <v>13625.880000000001</v>
      </c>
      <c r="O534" s="168">
        <v>12911.13</v>
      </c>
      <c r="P534" s="88">
        <v>175.50819999999996</v>
      </c>
      <c r="Q534" s="168">
        <v>167.24802</v>
      </c>
    </row>
    <row r="535" spans="1:17" outlineLevel="2" x14ac:dyDescent="0.3">
      <c r="A535" s="84" t="s">
        <v>237</v>
      </c>
      <c r="B535" s="85" t="s">
        <v>30</v>
      </c>
      <c r="C535" s="85" t="s">
        <v>133</v>
      </c>
      <c r="D535" s="59" t="s">
        <v>160</v>
      </c>
      <c r="E535" s="59" t="s">
        <v>198</v>
      </c>
      <c r="F535" s="59" t="s">
        <v>208</v>
      </c>
      <c r="G535" s="59" t="s">
        <v>211</v>
      </c>
      <c r="H535" s="86">
        <v>490</v>
      </c>
      <c r="I535" s="175">
        <v>489</v>
      </c>
      <c r="J535" s="86">
        <v>524</v>
      </c>
      <c r="K535" s="175">
        <v>523</v>
      </c>
      <c r="L535" s="87">
        <v>78.789999999999964</v>
      </c>
      <c r="M535" s="168">
        <v>79.31</v>
      </c>
      <c r="N535" s="87">
        <v>36751.469999999994</v>
      </c>
      <c r="O535" s="168">
        <v>37002.720000000001</v>
      </c>
      <c r="P535" s="88">
        <v>454.06436999999994</v>
      </c>
      <c r="Q535" s="168">
        <v>456.58091000000002</v>
      </c>
    </row>
    <row r="536" spans="1:17" outlineLevel="2" x14ac:dyDescent="0.3">
      <c r="A536" s="84" t="s">
        <v>237</v>
      </c>
      <c r="B536" s="85" t="s">
        <v>41</v>
      </c>
      <c r="C536" s="85" t="s">
        <v>133</v>
      </c>
      <c r="D536" s="59" t="s">
        <v>170</v>
      </c>
      <c r="E536" s="59" t="s">
        <v>204</v>
      </c>
      <c r="F536" s="59" t="s">
        <v>208</v>
      </c>
      <c r="G536" s="59" t="s">
        <v>211</v>
      </c>
      <c r="H536" s="86">
        <v>52</v>
      </c>
      <c r="I536" s="175">
        <v>52</v>
      </c>
      <c r="J536" s="86">
        <v>54</v>
      </c>
      <c r="K536" s="175">
        <v>55</v>
      </c>
      <c r="L536" s="87">
        <v>7.879999999999999</v>
      </c>
      <c r="M536" s="168">
        <v>7.89</v>
      </c>
      <c r="N536" s="87">
        <v>3619.7900000000004</v>
      </c>
      <c r="O536" s="168">
        <v>3618.79</v>
      </c>
      <c r="P536" s="88">
        <v>50.076589999999989</v>
      </c>
      <c r="Q536" s="168">
        <v>50.086640000000003</v>
      </c>
    </row>
    <row r="537" spans="1:17" outlineLevel="2" x14ac:dyDescent="0.3">
      <c r="A537" s="84" t="s">
        <v>237</v>
      </c>
      <c r="B537" s="85" t="s">
        <v>28</v>
      </c>
      <c r="C537" s="85" t="s">
        <v>133</v>
      </c>
      <c r="D537" s="59" t="s">
        <v>172</v>
      </c>
      <c r="E537" s="59" t="s">
        <v>172</v>
      </c>
      <c r="F537" s="59" t="s">
        <v>208</v>
      </c>
      <c r="G537" s="59" t="s">
        <v>211</v>
      </c>
      <c r="H537" s="86">
        <v>73</v>
      </c>
      <c r="I537" s="175">
        <v>74</v>
      </c>
      <c r="J537" s="86">
        <v>77</v>
      </c>
      <c r="K537" s="175">
        <v>78</v>
      </c>
      <c r="L537" s="87">
        <v>12.349999999999996</v>
      </c>
      <c r="M537" s="168">
        <v>12.38</v>
      </c>
      <c r="N537" s="87">
        <v>6094.63</v>
      </c>
      <c r="O537" s="168">
        <v>6110.38</v>
      </c>
      <c r="P537" s="88">
        <v>80.53916000000001</v>
      </c>
      <c r="Q537" s="168">
        <v>80.763859999999994</v>
      </c>
    </row>
    <row r="538" spans="1:17" outlineLevel="2" x14ac:dyDescent="0.3">
      <c r="A538" s="84" t="s">
        <v>237</v>
      </c>
      <c r="B538" s="85" t="s">
        <v>42</v>
      </c>
      <c r="C538" s="85" t="s">
        <v>133</v>
      </c>
      <c r="D538" s="59" t="s">
        <v>173</v>
      </c>
      <c r="E538" s="59" t="s">
        <v>173</v>
      </c>
      <c r="F538" s="59" t="s">
        <v>208</v>
      </c>
      <c r="G538" s="59" t="s">
        <v>211</v>
      </c>
      <c r="H538" s="86">
        <v>19</v>
      </c>
      <c r="I538" s="175">
        <v>18</v>
      </c>
      <c r="J538" s="86">
        <v>20</v>
      </c>
      <c r="K538" s="175">
        <v>19</v>
      </c>
      <c r="L538" s="87">
        <v>4.88</v>
      </c>
      <c r="M538" s="168">
        <v>4.58</v>
      </c>
      <c r="N538" s="87">
        <v>2208.44</v>
      </c>
      <c r="O538" s="168">
        <v>2064.06</v>
      </c>
      <c r="P538" s="88">
        <v>27.805140000000002</v>
      </c>
      <c r="Q538" s="168">
        <v>26.218419999999998</v>
      </c>
    </row>
    <row r="539" spans="1:17" outlineLevel="2" x14ac:dyDescent="0.3">
      <c r="A539" s="84" t="s">
        <v>237</v>
      </c>
      <c r="B539" s="85" t="s">
        <v>40</v>
      </c>
      <c r="C539" s="85" t="s">
        <v>133</v>
      </c>
      <c r="D539" s="59" t="s">
        <v>169</v>
      </c>
      <c r="E539" s="59" t="s">
        <v>203</v>
      </c>
      <c r="F539" s="59" t="s">
        <v>208</v>
      </c>
      <c r="G539" s="59" t="s">
        <v>211</v>
      </c>
      <c r="H539" s="86">
        <v>10</v>
      </c>
      <c r="I539" s="175">
        <v>12</v>
      </c>
      <c r="J539" s="86">
        <v>10</v>
      </c>
      <c r="K539" s="175">
        <v>12</v>
      </c>
      <c r="L539" s="87">
        <v>3.2</v>
      </c>
      <c r="M539" s="168">
        <v>3.64</v>
      </c>
      <c r="N539" s="87">
        <v>1480.58</v>
      </c>
      <c r="O539" s="168">
        <v>1704.69</v>
      </c>
      <c r="P539" s="88">
        <v>17.684640000000002</v>
      </c>
      <c r="Q539" s="168">
        <v>20.365590000000001</v>
      </c>
    </row>
    <row r="540" spans="1:17" outlineLevel="2" x14ac:dyDescent="0.3">
      <c r="A540" s="84" t="s">
        <v>237</v>
      </c>
      <c r="B540" s="85" t="s">
        <v>39</v>
      </c>
      <c r="C540" s="85" t="s">
        <v>133</v>
      </c>
      <c r="D540" s="59" t="s">
        <v>158</v>
      </c>
      <c r="E540" s="59" t="s">
        <v>197</v>
      </c>
      <c r="F540" s="59" t="s">
        <v>208</v>
      </c>
      <c r="G540" s="59" t="s">
        <v>211</v>
      </c>
      <c r="H540" s="86">
        <v>81</v>
      </c>
      <c r="I540" s="175">
        <v>76</v>
      </c>
      <c r="J540" s="86">
        <v>86</v>
      </c>
      <c r="K540" s="175">
        <v>81</v>
      </c>
      <c r="L540" s="87">
        <v>12.59</v>
      </c>
      <c r="M540" s="168">
        <v>12.32</v>
      </c>
      <c r="N540" s="87">
        <v>5950.4500000000007</v>
      </c>
      <c r="O540" s="168">
        <v>5804.62</v>
      </c>
      <c r="P540" s="88">
        <v>73.871009999999998</v>
      </c>
      <c r="Q540" s="168">
        <v>72.139499999999998</v>
      </c>
    </row>
    <row r="541" spans="1:17" outlineLevel="2" x14ac:dyDescent="0.3">
      <c r="A541" s="84" t="s">
        <v>237</v>
      </c>
      <c r="B541" s="85" t="s">
        <v>36</v>
      </c>
      <c r="C541" s="85" t="s">
        <v>133</v>
      </c>
      <c r="D541" s="59" t="s">
        <v>159</v>
      </c>
      <c r="E541" s="59" t="s">
        <v>159</v>
      </c>
      <c r="F541" s="59" t="s">
        <v>208</v>
      </c>
      <c r="G541" s="59" t="s">
        <v>211</v>
      </c>
      <c r="H541" s="86">
        <v>76</v>
      </c>
      <c r="I541" s="175">
        <v>77</v>
      </c>
      <c r="J541" s="86">
        <v>80</v>
      </c>
      <c r="K541" s="175">
        <v>81</v>
      </c>
      <c r="L541" s="87">
        <v>13.270000000000005</v>
      </c>
      <c r="M541" s="168">
        <v>13.76</v>
      </c>
      <c r="N541" s="87">
        <v>6224.62</v>
      </c>
      <c r="O541" s="168">
        <v>6461.12</v>
      </c>
      <c r="P541" s="88">
        <v>82.478670000000022</v>
      </c>
      <c r="Q541" s="168">
        <v>86.440100000000001</v>
      </c>
    </row>
    <row r="542" spans="1:17" outlineLevel="1" x14ac:dyDescent="0.3">
      <c r="A542" s="112" t="s">
        <v>277</v>
      </c>
      <c r="B542" s="98"/>
      <c r="C542" s="98"/>
      <c r="D542" s="78"/>
      <c r="E542" s="78"/>
      <c r="F542" s="78"/>
      <c r="G542" s="78"/>
      <c r="H542" s="99">
        <f>SUBTOTAL(9,H498:H541)</f>
        <v>80931</v>
      </c>
      <c r="I542" s="176">
        <f>SUM(I498:I541)</f>
        <v>80931</v>
      </c>
      <c r="J542" s="99">
        <f>SUBTOTAL(9,J498:J541)</f>
        <v>92752</v>
      </c>
      <c r="K542" s="176">
        <f>SUM(K498:K541)</f>
        <v>92752</v>
      </c>
      <c r="L542" s="100">
        <f>SUBTOTAL(9,L498:L541)</f>
        <v>12920.699999999988</v>
      </c>
      <c r="M542" s="171">
        <f>SUM(M498:M541)</f>
        <v>12920.699999999997</v>
      </c>
      <c r="N542" s="100">
        <f>SUBTOTAL(9,N498:N541)</f>
        <v>6080213.2899999991</v>
      </c>
      <c r="O542" s="171">
        <f>SUM(O498:O541)</f>
        <v>6080213.2899999972</v>
      </c>
      <c r="P542" s="102">
        <f>SUBTOTAL(9,P498:P541)</f>
        <v>79207.239379999985</v>
      </c>
      <c r="Q542" s="171">
        <f>SUM(Q498:Q541)</f>
        <v>79207.239379999985</v>
      </c>
    </row>
    <row r="543" spans="1:17" outlineLevel="2" x14ac:dyDescent="0.3">
      <c r="A543" s="89" t="s">
        <v>238</v>
      </c>
      <c r="B543" s="110" t="s">
        <v>78</v>
      </c>
      <c r="C543" s="110" t="s">
        <v>78</v>
      </c>
      <c r="D543" s="49" t="s">
        <v>226</v>
      </c>
      <c r="E543" s="49" t="s">
        <v>225</v>
      </c>
      <c r="F543" s="49" t="s">
        <v>226</v>
      </c>
      <c r="G543" s="49" t="s">
        <v>225</v>
      </c>
      <c r="H543" s="90">
        <v>266</v>
      </c>
      <c r="I543" s="175">
        <v>334</v>
      </c>
      <c r="J543" s="90">
        <v>287</v>
      </c>
      <c r="K543" s="175">
        <v>367</v>
      </c>
      <c r="L543" s="91">
        <v>45.089999999999996</v>
      </c>
      <c r="M543" s="168">
        <v>60.45</v>
      </c>
      <c r="N543" s="91">
        <v>21807.359999999993</v>
      </c>
      <c r="O543" s="168">
        <v>29490.819999999996</v>
      </c>
      <c r="P543" s="92">
        <v>289.00837000000013</v>
      </c>
      <c r="Q543" s="168">
        <v>395.41282999999999</v>
      </c>
    </row>
    <row r="544" spans="1:17" outlineLevel="2" x14ac:dyDescent="0.3">
      <c r="A544" s="89" t="s">
        <v>238</v>
      </c>
      <c r="B544" s="110" t="s">
        <v>22</v>
      </c>
      <c r="C544" s="110" t="s">
        <v>133</v>
      </c>
      <c r="D544" s="49" t="s">
        <v>140</v>
      </c>
      <c r="E544" s="49" t="s">
        <v>182</v>
      </c>
      <c r="F544" s="49" t="s">
        <v>208</v>
      </c>
      <c r="G544" s="49" t="s">
        <v>211</v>
      </c>
      <c r="H544" s="90">
        <v>641</v>
      </c>
      <c r="I544" s="175">
        <v>639</v>
      </c>
      <c r="J544" s="90">
        <v>717</v>
      </c>
      <c r="K544" s="175">
        <v>716</v>
      </c>
      <c r="L544" s="91">
        <v>129.43000000000006</v>
      </c>
      <c r="M544" s="168">
        <v>128.81</v>
      </c>
      <c r="N544" s="91">
        <v>62542.61</v>
      </c>
      <c r="O544" s="168">
        <v>62291.13</v>
      </c>
      <c r="P544" s="92">
        <v>895.55538000000013</v>
      </c>
      <c r="Q544" s="168">
        <v>892.91283999999996</v>
      </c>
    </row>
    <row r="545" spans="1:17" outlineLevel="2" x14ac:dyDescent="0.3">
      <c r="A545" s="89" t="s">
        <v>238</v>
      </c>
      <c r="B545" s="110" t="s">
        <v>11</v>
      </c>
      <c r="C545" s="110" t="s">
        <v>131</v>
      </c>
      <c r="D545" s="49" t="s">
        <v>136</v>
      </c>
      <c r="E545" s="49" t="s">
        <v>136</v>
      </c>
      <c r="F545" s="49" t="s">
        <v>206</v>
      </c>
      <c r="G545" s="49" t="s">
        <v>209</v>
      </c>
      <c r="H545" s="90">
        <v>5840</v>
      </c>
      <c r="I545" s="175">
        <v>5858</v>
      </c>
      <c r="J545" s="90">
        <v>6637</v>
      </c>
      <c r="K545" s="175">
        <v>6662</v>
      </c>
      <c r="L545" s="91">
        <v>932.90999999999838</v>
      </c>
      <c r="M545" s="168">
        <v>934.92</v>
      </c>
      <c r="N545" s="91">
        <v>443859.50999999995</v>
      </c>
      <c r="O545" s="168">
        <v>444794.41</v>
      </c>
      <c r="P545" s="92">
        <v>5719.3403999999973</v>
      </c>
      <c r="Q545" s="168">
        <v>5727.3209800000004</v>
      </c>
    </row>
    <row r="546" spans="1:17" outlineLevel="2" x14ac:dyDescent="0.3">
      <c r="A546" s="89" t="s">
        <v>238</v>
      </c>
      <c r="B546" s="110" t="s">
        <v>5</v>
      </c>
      <c r="C546" s="110" t="s">
        <v>131</v>
      </c>
      <c r="D546" s="49" t="s">
        <v>146</v>
      </c>
      <c r="E546" s="49" t="s">
        <v>188</v>
      </c>
      <c r="F546" s="49" t="s">
        <v>206</v>
      </c>
      <c r="G546" s="49" t="s">
        <v>209</v>
      </c>
      <c r="H546" s="90">
        <v>2200</v>
      </c>
      <c r="I546" s="175">
        <v>2200</v>
      </c>
      <c r="J546" s="90">
        <v>2576</v>
      </c>
      <c r="K546" s="175">
        <v>2575</v>
      </c>
      <c r="L546" s="91">
        <v>319.99000000000012</v>
      </c>
      <c r="M546" s="168">
        <v>318.88</v>
      </c>
      <c r="N546" s="91">
        <v>150403.22000000003</v>
      </c>
      <c r="O546" s="168">
        <v>149799.64000000001</v>
      </c>
      <c r="P546" s="92">
        <v>1962.6115399999992</v>
      </c>
      <c r="Q546" s="168">
        <v>1954.2913699999999</v>
      </c>
    </row>
    <row r="547" spans="1:17" outlineLevel="2" x14ac:dyDescent="0.3">
      <c r="A547" s="89" t="s">
        <v>238</v>
      </c>
      <c r="B547" s="110" t="s">
        <v>3</v>
      </c>
      <c r="C547" s="110" t="s">
        <v>131</v>
      </c>
      <c r="D547" s="49" t="s">
        <v>167</v>
      </c>
      <c r="E547" s="49" t="s">
        <v>167</v>
      </c>
      <c r="F547" s="49" t="s">
        <v>206</v>
      </c>
      <c r="G547" s="49" t="s">
        <v>209</v>
      </c>
      <c r="H547" s="90">
        <v>2395</v>
      </c>
      <c r="I547" s="175">
        <v>2396</v>
      </c>
      <c r="J547" s="90">
        <v>2685</v>
      </c>
      <c r="K547" s="175">
        <v>2683</v>
      </c>
      <c r="L547" s="91">
        <v>408.81999999999925</v>
      </c>
      <c r="M547" s="168">
        <v>408.67</v>
      </c>
      <c r="N547" s="91">
        <v>193999.52999999994</v>
      </c>
      <c r="O547" s="168">
        <v>193929.47</v>
      </c>
      <c r="P547" s="92">
        <v>2442.0271300000018</v>
      </c>
      <c r="Q547" s="168">
        <v>2440.7820499999998</v>
      </c>
    </row>
    <row r="548" spans="1:17" outlineLevel="2" x14ac:dyDescent="0.3">
      <c r="A548" s="89" t="s">
        <v>238</v>
      </c>
      <c r="B548" s="110" t="s">
        <v>23</v>
      </c>
      <c r="C548" s="110" t="s">
        <v>131</v>
      </c>
      <c r="D548" s="49" t="s">
        <v>144</v>
      </c>
      <c r="E548" s="49" t="s">
        <v>186</v>
      </c>
      <c r="F548" s="49" t="s">
        <v>206</v>
      </c>
      <c r="G548" s="49" t="s">
        <v>209</v>
      </c>
      <c r="H548" s="90">
        <v>4049</v>
      </c>
      <c r="I548" s="175">
        <v>4041</v>
      </c>
      <c r="J548" s="90">
        <v>4825</v>
      </c>
      <c r="K548" s="175">
        <v>4815</v>
      </c>
      <c r="L548" s="91">
        <v>594.54999999999995</v>
      </c>
      <c r="M548" s="168">
        <v>594.92999999999995</v>
      </c>
      <c r="N548" s="91">
        <v>280191.68000000005</v>
      </c>
      <c r="O548" s="168">
        <v>280337.95</v>
      </c>
      <c r="P548" s="92">
        <v>3605.3286599999979</v>
      </c>
      <c r="Q548" s="168">
        <v>3607.5290399999999</v>
      </c>
    </row>
    <row r="549" spans="1:17" outlineLevel="2" x14ac:dyDescent="0.3">
      <c r="A549" s="89" t="s">
        <v>238</v>
      </c>
      <c r="B549" s="110" t="s">
        <v>16</v>
      </c>
      <c r="C549" s="110" t="s">
        <v>131</v>
      </c>
      <c r="D549" s="49" t="s">
        <v>145</v>
      </c>
      <c r="E549" s="49" t="s">
        <v>187</v>
      </c>
      <c r="F549" s="49" t="s">
        <v>206</v>
      </c>
      <c r="G549" s="49" t="s">
        <v>209</v>
      </c>
      <c r="H549" s="90">
        <v>3004</v>
      </c>
      <c r="I549" s="175">
        <v>2994</v>
      </c>
      <c r="J549" s="90">
        <v>3515</v>
      </c>
      <c r="K549" s="175">
        <v>3500</v>
      </c>
      <c r="L549" s="91">
        <v>515.65999999999929</v>
      </c>
      <c r="M549" s="168">
        <v>513.85</v>
      </c>
      <c r="N549" s="91">
        <v>240746.25999999998</v>
      </c>
      <c r="O549" s="168">
        <v>239986.72</v>
      </c>
      <c r="P549" s="92">
        <v>3122.5579199999975</v>
      </c>
      <c r="Q549" s="168">
        <v>3110.4072200000001</v>
      </c>
    </row>
    <row r="550" spans="1:17" outlineLevel="2" x14ac:dyDescent="0.3">
      <c r="A550" s="89" t="s">
        <v>238</v>
      </c>
      <c r="B550" s="110" t="s">
        <v>8</v>
      </c>
      <c r="C550" s="110" t="s">
        <v>131</v>
      </c>
      <c r="D550" s="49" t="s">
        <v>147</v>
      </c>
      <c r="E550" s="49" t="s">
        <v>147</v>
      </c>
      <c r="F550" s="49" t="s">
        <v>206</v>
      </c>
      <c r="G550" s="49" t="s">
        <v>209</v>
      </c>
      <c r="H550" s="90">
        <v>1335</v>
      </c>
      <c r="I550" s="175">
        <v>1336</v>
      </c>
      <c r="J550" s="90">
        <v>1583</v>
      </c>
      <c r="K550" s="175">
        <v>1588</v>
      </c>
      <c r="L550" s="91">
        <v>207.12000000000015</v>
      </c>
      <c r="M550" s="168">
        <v>206.42</v>
      </c>
      <c r="N550" s="91">
        <v>96823.18</v>
      </c>
      <c r="O550" s="168">
        <v>96574.42</v>
      </c>
      <c r="P550" s="92">
        <v>1270.2488999999994</v>
      </c>
      <c r="Q550" s="168">
        <v>1267.76791</v>
      </c>
    </row>
    <row r="551" spans="1:17" outlineLevel="2" x14ac:dyDescent="0.3">
      <c r="A551" s="89" t="s">
        <v>238</v>
      </c>
      <c r="B551" s="110" t="s">
        <v>32</v>
      </c>
      <c r="C551" s="110" t="s">
        <v>133</v>
      </c>
      <c r="D551" s="49" t="s">
        <v>175</v>
      </c>
      <c r="E551" s="49" t="s">
        <v>205</v>
      </c>
      <c r="F551" s="49" t="s">
        <v>208</v>
      </c>
      <c r="G551" s="49" t="s">
        <v>211</v>
      </c>
      <c r="H551" s="90">
        <v>422</v>
      </c>
      <c r="I551" s="175">
        <v>420</v>
      </c>
      <c r="J551" s="90">
        <v>505</v>
      </c>
      <c r="K551" s="175">
        <v>503</v>
      </c>
      <c r="L551" s="91">
        <v>78.16</v>
      </c>
      <c r="M551" s="168">
        <v>77.66</v>
      </c>
      <c r="N551" s="91">
        <v>38338.060000000005</v>
      </c>
      <c r="O551" s="168">
        <v>38091.06</v>
      </c>
      <c r="P551" s="92">
        <v>495.99739</v>
      </c>
      <c r="Q551" s="168">
        <v>492.71418999999997</v>
      </c>
    </row>
    <row r="552" spans="1:17" outlineLevel="2" x14ac:dyDescent="0.3">
      <c r="A552" s="89" t="s">
        <v>238</v>
      </c>
      <c r="B552" s="110" t="s">
        <v>6</v>
      </c>
      <c r="C552" s="110" t="s">
        <v>131</v>
      </c>
      <c r="D552" s="49" t="s">
        <v>141</v>
      </c>
      <c r="E552" s="49" t="s">
        <v>183</v>
      </c>
      <c r="F552" s="49" t="s">
        <v>206</v>
      </c>
      <c r="G552" s="49" t="s">
        <v>209</v>
      </c>
      <c r="H552" s="90">
        <v>4900</v>
      </c>
      <c r="I552" s="175">
        <v>4904</v>
      </c>
      <c r="J552" s="90">
        <v>5922</v>
      </c>
      <c r="K552" s="175">
        <v>5923</v>
      </c>
      <c r="L552" s="91">
        <v>850.44999999999879</v>
      </c>
      <c r="M552" s="168">
        <v>853.11</v>
      </c>
      <c r="N552" s="91">
        <v>402522.4599999999</v>
      </c>
      <c r="O552" s="168">
        <v>403754.22</v>
      </c>
      <c r="P552" s="92">
        <v>5451.0396399999927</v>
      </c>
      <c r="Q552" s="168">
        <v>5470.1438799999996</v>
      </c>
    </row>
    <row r="553" spans="1:17" outlineLevel="2" x14ac:dyDescent="0.3">
      <c r="A553" s="89" t="s">
        <v>238</v>
      </c>
      <c r="B553" s="110" t="s">
        <v>9</v>
      </c>
      <c r="C553" s="110" t="s">
        <v>131</v>
      </c>
      <c r="D553" s="49" t="s">
        <v>149</v>
      </c>
      <c r="E553" s="49" t="s">
        <v>190</v>
      </c>
      <c r="F553" s="49" t="s">
        <v>206</v>
      </c>
      <c r="G553" s="49" t="s">
        <v>209</v>
      </c>
      <c r="H553" s="90">
        <v>3659</v>
      </c>
      <c r="I553" s="175">
        <v>3650</v>
      </c>
      <c r="J553" s="90">
        <v>4182</v>
      </c>
      <c r="K553" s="175">
        <v>4175</v>
      </c>
      <c r="L553" s="91">
        <v>518.2099999999997</v>
      </c>
      <c r="M553" s="168">
        <v>519.1</v>
      </c>
      <c r="N553" s="91">
        <v>242574.93999999994</v>
      </c>
      <c r="O553" s="168">
        <v>243023.21</v>
      </c>
      <c r="P553" s="92">
        <v>3076.3262999999997</v>
      </c>
      <c r="Q553" s="168">
        <v>3086.5881800000002</v>
      </c>
    </row>
    <row r="554" spans="1:17" outlineLevel="2" x14ac:dyDescent="0.3">
      <c r="A554" s="89" t="s">
        <v>238</v>
      </c>
      <c r="B554" s="110" t="s">
        <v>2</v>
      </c>
      <c r="C554" s="110" t="s">
        <v>131</v>
      </c>
      <c r="D554" s="49" t="s">
        <v>139</v>
      </c>
      <c r="E554" s="49" t="s">
        <v>181</v>
      </c>
      <c r="F554" s="49" t="s">
        <v>206</v>
      </c>
      <c r="G554" s="49" t="s">
        <v>209</v>
      </c>
      <c r="H554" s="90">
        <v>4648</v>
      </c>
      <c r="I554" s="175">
        <v>4627</v>
      </c>
      <c r="J554" s="90">
        <v>5334</v>
      </c>
      <c r="K554" s="175">
        <v>5305</v>
      </c>
      <c r="L554" s="91">
        <v>802.78999999999928</v>
      </c>
      <c r="M554" s="168">
        <v>799.41</v>
      </c>
      <c r="N554" s="91">
        <v>382381.33999999962</v>
      </c>
      <c r="O554" s="168">
        <v>380735.12</v>
      </c>
      <c r="P554" s="92">
        <v>4955.235649999996</v>
      </c>
      <c r="Q554" s="168">
        <v>4934.1740099999997</v>
      </c>
    </row>
    <row r="555" spans="1:17" outlineLevel="2" x14ac:dyDescent="0.3">
      <c r="A555" s="89" t="s">
        <v>238</v>
      </c>
      <c r="B555" s="110" t="s">
        <v>0</v>
      </c>
      <c r="C555" s="110" t="s">
        <v>131</v>
      </c>
      <c r="D555" s="49" t="s">
        <v>168</v>
      </c>
      <c r="E555" s="49" t="s">
        <v>202</v>
      </c>
      <c r="F555" s="49" t="s">
        <v>206</v>
      </c>
      <c r="G555" s="49" t="s">
        <v>209</v>
      </c>
      <c r="H555" s="90">
        <v>2320</v>
      </c>
      <c r="I555" s="175">
        <v>2319</v>
      </c>
      <c r="J555" s="90">
        <v>2672</v>
      </c>
      <c r="K555" s="175">
        <v>2667</v>
      </c>
      <c r="L555" s="91">
        <v>405.07000000000005</v>
      </c>
      <c r="M555" s="168">
        <v>405.88</v>
      </c>
      <c r="N555" s="91">
        <v>192956.28000000014</v>
      </c>
      <c r="O555" s="168">
        <v>193356.99</v>
      </c>
      <c r="P555" s="92">
        <v>2456.5857399999991</v>
      </c>
      <c r="Q555" s="168">
        <v>2461.3342699999998</v>
      </c>
    </row>
    <row r="556" spans="1:17" outlineLevel="2" x14ac:dyDescent="0.3">
      <c r="A556" s="89" t="s">
        <v>238</v>
      </c>
      <c r="B556" s="110" t="s">
        <v>13</v>
      </c>
      <c r="C556" s="110" t="s">
        <v>131</v>
      </c>
      <c r="D556" s="49" t="s">
        <v>134</v>
      </c>
      <c r="E556" s="49" t="s">
        <v>177</v>
      </c>
      <c r="F556" s="49" t="s">
        <v>206</v>
      </c>
      <c r="G556" s="49" t="s">
        <v>209</v>
      </c>
      <c r="H556" s="90">
        <v>10608</v>
      </c>
      <c r="I556" s="175">
        <v>10594</v>
      </c>
      <c r="J556" s="90">
        <v>12589</v>
      </c>
      <c r="K556" s="175">
        <v>12564</v>
      </c>
      <c r="L556" s="91">
        <v>1832.8099999999936</v>
      </c>
      <c r="M556" s="168">
        <v>1828.25</v>
      </c>
      <c r="N556" s="91">
        <v>887303.40000000049</v>
      </c>
      <c r="O556" s="168">
        <v>884930.83</v>
      </c>
      <c r="P556" s="92">
        <v>11638.262310000011</v>
      </c>
      <c r="Q556" s="168">
        <v>11603.13773</v>
      </c>
    </row>
    <row r="557" spans="1:17" outlineLevel="2" x14ac:dyDescent="0.3">
      <c r="A557" s="89" t="s">
        <v>238</v>
      </c>
      <c r="B557" s="110" t="s">
        <v>18</v>
      </c>
      <c r="C557" s="110" t="s">
        <v>131</v>
      </c>
      <c r="D557" s="49" t="s">
        <v>150</v>
      </c>
      <c r="E557" s="49" t="s">
        <v>191</v>
      </c>
      <c r="F557" s="49" t="s">
        <v>206</v>
      </c>
      <c r="G557" s="49" t="s">
        <v>209</v>
      </c>
      <c r="H557" s="90">
        <v>2522</v>
      </c>
      <c r="I557" s="175">
        <v>2527</v>
      </c>
      <c r="J557" s="90">
        <v>2896</v>
      </c>
      <c r="K557" s="175">
        <v>2906</v>
      </c>
      <c r="L557" s="91">
        <v>387.18999999999983</v>
      </c>
      <c r="M557" s="168">
        <v>386</v>
      </c>
      <c r="N557" s="91">
        <v>182165.36</v>
      </c>
      <c r="O557" s="168">
        <v>181625.60000000001</v>
      </c>
      <c r="P557" s="92">
        <v>2397.0408000000011</v>
      </c>
      <c r="Q557" s="168">
        <v>2384.25398</v>
      </c>
    </row>
    <row r="558" spans="1:17" outlineLevel="2" x14ac:dyDescent="0.3">
      <c r="A558" s="89" t="s">
        <v>238</v>
      </c>
      <c r="B558" s="110" t="s">
        <v>27</v>
      </c>
      <c r="C558" s="110" t="s">
        <v>131</v>
      </c>
      <c r="D558" s="49" t="s">
        <v>154</v>
      </c>
      <c r="E558" s="49" t="s">
        <v>194</v>
      </c>
      <c r="F558" s="49" t="s">
        <v>206</v>
      </c>
      <c r="G558" s="49" t="s">
        <v>209</v>
      </c>
      <c r="H558" s="90">
        <v>2597</v>
      </c>
      <c r="I558" s="175">
        <v>2593</v>
      </c>
      <c r="J558" s="90">
        <v>2927</v>
      </c>
      <c r="K558" s="175">
        <v>2921</v>
      </c>
      <c r="L558" s="91">
        <v>425.33000000000038</v>
      </c>
      <c r="M558" s="168">
        <v>425.04</v>
      </c>
      <c r="N558" s="91">
        <v>204017.67</v>
      </c>
      <c r="O558" s="168">
        <v>203838.41</v>
      </c>
      <c r="P558" s="92">
        <v>2695.2954099999965</v>
      </c>
      <c r="Q558" s="168">
        <v>2697.98587</v>
      </c>
    </row>
    <row r="559" spans="1:17" outlineLevel="2" x14ac:dyDescent="0.3">
      <c r="A559" s="89" t="s">
        <v>238</v>
      </c>
      <c r="B559" s="110" t="s">
        <v>15</v>
      </c>
      <c r="C559" s="110" t="s">
        <v>131</v>
      </c>
      <c r="D559" s="49" t="s">
        <v>135</v>
      </c>
      <c r="E559" s="49" t="s">
        <v>178</v>
      </c>
      <c r="F559" s="49" t="s">
        <v>206</v>
      </c>
      <c r="G559" s="49" t="s">
        <v>209</v>
      </c>
      <c r="H559" s="90">
        <v>4340</v>
      </c>
      <c r="I559" s="175">
        <v>4352</v>
      </c>
      <c r="J559" s="90">
        <v>5030</v>
      </c>
      <c r="K559" s="175">
        <v>5048</v>
      </c>
      <c r="L559" s="91">
        <v>716.00999999999863</v>
      </c>
      <c r="M559" s="168">
        <v>719.12</v>
      </c>
      <c r="N559" s="91">
        <v>344551.26000000018</v>
      </c>
      <c r="O559" s="168">
        <v>346060.64</v>
      </c>
      <c r="P559" s="92">
        <v>4385.0633599999956</v>
      </c>
      <c r="Q559" s="168">
        <v>4409.68487</v>
      </c>
    </row>
    <row r="560" spans="1:17" outlineLevel="2" x14ac:dyDescent="0.3">
      <c r="A560" s="89" t="s">
        <v>238</v>
      </c>
      <c r="B560" s="110" t="s">
        <v>10</v>
      </c>
      <c r="C560" s="110" t="s">
        <v>131</v>
      </c>
      <c r="D560" s="49" t="s">
        <v>138</v>
      </c>
      <c r="E560" s="49" t="s">
        <v>180</v>
      </c>
      <c r="F560" s="49" t="s">
        <v>206</v>
      </c>
      <c r="G560" s="49" t="s">
        <v>209</v>
      </c>
      <c r="H560" s="90">
        <v>4185</v>
      </c>
      <c r="I560" s="175">
        <v>4183</v>
      </c>
      <c r="J560" s="90">
        <v>4725</v>
      </c>
      <c r="K560" s="175">
        <v>4723</v>
      </c>
      <c r="L560" s="91">
        <v>694.30999999999915</v>
      </c>
      <c r="M560" s="168">
        <v>693.87</v>
      </c>
      <c r="N560" s="91">
        <v>332202.34000000003</v>
      </c>
      <c r="O560" s="168">
        <v>331981.90999999997</v>
      </c>
      <c r="P560" s="92">
        <v>4343.267249999999</v>
      </c>
      <c r="Q560" s="168">
        <v>4337.5296600000001</v>
      </c>
    </row>
    <row r="561" spans="1:17" outlineLevel="2" x14ac:dyDescent="0.3">
      <c r="A561" s="89" t="s">
        <v>238</v>
      </c>
      <c r="B561" s="110" t="s">
        <v>4</v>
      </c>
      <c r="C561" s="110" t="s">
        <v>131</v>
      </c>
      <c r="D561" s="49" t="s">
        <v>152</v>
      </c>
      <c r="E561" s="49" t="s">
        <v>192</v>
      </c>
      <c r="F561" s="49" t="s">
        <v>206</v>
      </c>
      <c r="G561" s="49" t="s">
        <v>209</v>
      </c>
      <c r="H561" s="90">
        <v>6386</v>
      </c>
      <c r="I561" s="175">
        <v>6371</v>
      </c>
      <c r="J561" s="90">
        <v>7534</v>
      </c>
      <c r="K561" s="175">
        <v>7510</v>
      </c>
      <c r="L561" s="91">
        <v>993.71999999999832</v>
      </c>
      <c r="M561" s="168">
        <v>988.83</v>
      </c>
      <c r="N561" s="91">
        <v>471698.26999999967</v>
      </c>
      <c r="O561" s="168">
        <v>469280.35</v>
      </c>
      <c r="P561" s="92">
        <v>6214.2099999999982</v>
      </c>
      <c r="Q561" s="168">
        <v>6179.1322600000003</v>
      </c>
    </row>
    <row r="562" spans="1:17" outlineLevel="2" x14ac:dyDescent="0.3">
      <c r="A562" s="89" t="s">
        <v>238</v>
      </c>
      <c r="B562" s="110" t="s">
        <v>19</v>
      </c>
      <c r="C562" s="110" t="s">
        <v>132</v>
      </c>
      <c r="D562" s="49" t="s">
        <v>137</v>
      </c>
      <c r="E562" s="49" t="s">
        <v>179</v>
      </c>
      <c r="F562" s="49" t="s">
        <v>207</v>
      </c>
      <c r="G562" s="49" t="s">
        <v>210</v>
      </c>
      <c r="H562" s="90">
        <v>1719</v>
      </c>
      <c r="I562" s="175">
        <v>1702</v>
      </c>
      <c r="J562" s="90">
        <v>1897</v>
      </c>
      <c r="K562" s="175">
        <v>1879</v>
      </c>
      <c r="L562" s="91">
        <v>346.41999999999962</v>
      </c>
      <c r="M562" s="168">
        <v>341</v>
      </c>
      <c r="N562" s="91">
        <v>167785.66</v>
      </c>
      <c r="O562" s="168">
        <v>165186.70000000001</v>
      </c>
      <c r="P562" s="92">
        <v>2234.3147200000003</v>
      </c>
      <c r="Q562" s="168">
        <v>2202.8522800000001</v>
      </c>
    </row>
    <row r="563" spans="1:17" outlineLevel="2" x14ac:dyDescent="0.3">
      <c r="A563" s="89" t="s">
        <v>238</v>
      </c>
      <c r="B563" s="110" t="s">
        <v>12</v>
      </c>
      <c r="C563" s="110" t="s">
        <v>131</v>
      </c>
      <c r="D563" s="49" t="s">
        <v>153</v>
      </c>
      <c r="E563" s="49" t="s">
        <v>193</v>
      </c>
      <c r="F563" s="49" t="s">
        <v>206</v>
      </c>
      <c r="G563" s="49" t="s">
        <v>209</v>
      </c>
      <c r="H563" s="90">
        <v>1388</v>
      </c>
      <c r="I563" s="175">
        <v>1387</v>
      </c>
      <c r="J563" s="90">
        <v>1576</v>
      </c>
      <c r="K563" s="175">
        <v>1574</v>
      </c>
      <c r="L563" s="91">
        <v>203.12000000000003</v>
      </c>
      <c r="M563" s="168">
        <v>203.57</v>
      </c>
      <c r="N563" s="91">
        <v>96181.570000000036</v>
      </c>
      <c r="O563" s="168">
        <v>96328.17</v>
      </c>
      <c r="P563" s="92">
        <v>1249.7148300000001</v>
      </c>
      <c r="Q563" s="168">
        <v>1250.8453999999999</v>
      </c>
    </row>
    <row r="564" spans="1:17" outlineLevel="2" x14ac:dyDescent="0.3">
      <c r="A564" s="89" t="s">
        <v>238</v>
      </c>
      <c r="B564" s="110" t="s">
        <v>38</v>
      </c>
      <c r="C564" s="110" t="s">
        <v>133</v>
      </c>
      <c r="D564" s="49" t="s">
        <v>162</v>
      </c>
      <c r="E564" s="49" t="s">
        <v>199</v>
      </c>
      <c r="F564" s="49" t="s">
        <v>208</v>
      </c>
      <c r="G564" s="49" t="s">
        <v>211</v>
      </c>
      <c r="H564" s="90">
        <v>198</v>
      </c>
      <c r="I564" s="175">
        <v>201</v>
      </c>
      <c r="J564" s="90">
        <v>216</v>
      </c>
      <c r="K564" s="175">
        <v>219</v>
      </c>
      <c r="L564" s="91">
        <v>33.720000000000013</v>
      </c>
      <c r="M564" s="168">
        <v>34.450000000000003</v>
      </c>
      <c r="N564" s="91">
        <v>16501.809999999998</v>
      </c>
      <c r="O564" s="168">
        <v>16848.060000000001</v>
      </c>
      <c r="P564" s="92">
        <v>219.17840000000007</v>
      </c>
      <c r="Q564" s="168">
        <v>222.33115000000001</v>
      </c>
    </row>
    <row r="565" spans="1:17" outlineLevel="2" x14ac:dyDescent="0.3">
      <c r="A565" s="89" t="s">
        <v>238</v>
      </c>
      <c r="B565" s="110" t="s">
        <v>1</v>
      </c>
      <c r="C565" s="110" t="s">
        <v>131</v>
      </c>
      <c r="D565" s="49" t="s">
        <v>166</v>
      </c>
      <c r="E565" s="49" t="s">
        <v>166</v>
      </c>
      <c r="F565" s="49" t="s">
        <v>206</v>
      </c>
      <c r="G565" s="49" t="s">
        <v>209</v>
      </c>
      <c r="H565" s="90">
        <v>5381</v>
      </c>
      <c r="I565" s="175">
        <v>5363</v>
      </c>
      <c r="J565" s="90">
        <v>6233</v>
      </c>
      <c r="K565" s="175">
        <v>6218</v>
      </c>
      <c r="L565" s="91">
        <v>1009.7699999999982</v>
      </c>
      <c r="M565" s="168">
        <v>1009.08</v>
      </c>
      <c r="N565" s="91">
        <v>482164.67999999993</v>
      </c>
      <c r="O565" s="168">
        <v>481926.74</v>
      </c>
      <c r="P565" s="92">
        <v>6111.1046600000018</v>
      </c>
      <c r="Q565" s="168">
        <v>6109.5911400000005</v>
      </c>
    </row>
    <row r="566" spans="1:17" outlineLevel="2" x14ac:dyDescent="0.3">
      <c r="A566" s="89" t="s">
        <v>238</v>
      </c>
      <c r="B566" s="110" t="s">
        <v>34</v>
      </c>
      <c r="C566" s="110" t="s">
        <v>133</v>
      </c>
      <c r="D566" s="49" t="s">
        <v>156</v>
      </c>
      <c r="E566" s="49" t="s">
        <v>156</v>
      </c>
      <c r="F566" s="49" t="s">
        <v>208</v>
      </c>
      <c r="G566" s="49" t="s">
        <v>211</v>
      </c>
      <c r="H566" s="90">
        <v>370</v>
      </c>
      <c r="I566" s="175">
        <v>371</v>
      </c>
      <c r="J566" s="90">
        <v>406</v>
      </c>
      <c r="K566" s="175">
        <v>407</v>
      </c>
      <c r="L566" s="91">
        <v>66.360000000000014</v>
      </c>
      <c r="M566" s="168">
        <v>65.760000000000005</v>
      </c>
      <c r="N566" s="91">
        <v>32041.519999999993</v>
      </c>
      <c r="O566" s="168">
        <v>31721.77</v>
      </c>
      <c r="P566" s="92">
        <v>438.3237400000001</v>
      </c>
      <c r="Q566" s="168">
        <v>431.59505999999999</v>
      </c>
    </row>
    <row r="567" spans="1:17" outlineLevel="2" x14ac:dyDescent="0.3">
      <c r="A567" s="89" t="s">
        <v>238</v>
      </c>
      <c r="B567" s="110" t="s">
        <v>31</v>
      </c>
      <c r="C567" s="110" t="s">
        <v>133</v>
      </c>
      <c r="D567" s="49" t="s">
        <v>176</v>
      </c>
      <c r="E567" s="49" t="s">
        <v>176</v>
      </c>
      <c r="F567" s="49" t="s">
        <v>208</v>
      </c>
      <c r="G567" s="49" t="s">
        <v>211</v>
      </c>
      <c r="H567" s="90">
        <v>75</v>
      </c>
      <c r="I567" s="175">
        <v>76</v>
      </c>
      <c r="J567" s="90">
        <v>77</v>
      </c>
      <c r="K567" s="175">
        <v>78</v>
      </c>
      <c r="L567" s="91">
        <v>12.119999999999994</v>
      </c>
      <c r="M567" s="168">
        <v>12.14</v>
      </c>
      <c r="N567" s="91">
        <v>5670.07</v>
      </c>
      <c r="O567" s="168">
        <v>5677.91</v>
      </c>
      <c r="P567" s="92">
        <v>70.091280000000012</v>
      </c>
      <c r="Q567" s="168">
        <v>70.17353</v>
      </c>
    </row>
    <row r="568" spans="1:17" outlineLevel="2" x14ac:dyDescent="0.3">
      <c r="A568" s="89" t="s">
        <v>238</v>
      </c>
      <c r="B568" s="110" t="s">
        <v>20</v>
      </c>
      <c r="C568" s="110" t="s">
        <v>133</v>
      </c>
      <c r="D568" s="49" t="s">
        <v>164</v>
      </c>
      <c r="E568" s="49" t="s">
        <v>164</v>
      </c>
      <c r="F568" s="49" t="s">
        <v>208</v>
      </c>
      <c r="G568" s="49" t="s">
        <v>211</v>
      </c>
      <c r="H568" s="90">
        <v>782</v>
      </c>
      <c r="I568" s="175">
        <v>779</v>
      </c>
      <c r="J568" s="90">
        <v>832</v>
      </c>
      <c r="K568" s="175">
        <v>828</v>
      </c>
      <c r="L568" s="91">
        <v>130.37999999999997</v>
      </c>
      <c r="M568" s="168">
        <v>129.24</v>
      </c>
      <c r="N568" s="91">
        <v>62056.100000000028</v>
      </c>
      <c r="O568" s="168">
        <v>61521.35</v>
      </c>
      <c r="P568" s="92">
        <v>777.69546999999989</v>
      </c>
      <c r="Q568" s="168">
        <v>770.75777000000005</v>
      </c>
    </row>
    <row r="569" spans="1:17" outlineLevel="2" x14ac:dyDescent="0.3">
      <c r="A569" s="89" t="s">
        <v>238</v>
      </c>
      <c r="B569" s="110" t="s">
        <v>21</v>
      </c>
      <c r="C569" s="110" t="s">
        <v>133</v>
      </c>
      <c r="D569" s="49" t="s">
        <v>163</v>
      </c>
      <c r="E569" s="49" t="s">
        <v>200</v>
      </c>
      <c r="F569" s="49" t="s">
        <v>208</v>
      </c>
      <c r="G569" s="49" t="s">
        <v>211</v>
      </c>
      <c r="H569" s="90">
        <v>1193</v>
      </c>
      <c r="I569" s="175">
        <v>1190</v>
      </c>
      <c r="J569" s="90">
        <v>1321</v>
      </c>
      <c r="K569" s="175">
        <v>1320</v>
      </c>
      <c r="L569" s="91">
        <v>209.02000000000021</v>
      </c>
      <c r="M569" s="168">
        <v>209.09</v>
      </c>
      <c r="N569" s="91">
        <v>101186.9</v>
      </c>
      <c r="O569" s="168">
        <v>101177.99</v>
      </c>
      <c r="P569" s="92">
        <v>1268.6180400000007</v>
      </c>
      <c r="Q569" s="168">
        <v>1267.75874</v>
      </c>
    </row>
    <row r="570" spans="1:17" outlineLevel="2" x14ac:dyDescent="0.3">
      <c r="A570" s="89" t="s">
        <v>238</v>
      </c>
      <c r="B570" s="110" t="s">
        <v>37</v>
      </c>
      <c r="C570" s="110" t="s">
        <v>133</v>
      </c>
      <c r="D570" s="49" t="s">
        <v>161</v>
      </c>
      <c r="E570" s="49" t="s">
        <v>161</v>
      </c>
      <c r="F570" s="49" t="s">
        <v>208</v>
      </c>
      <c r="G570" s="49" t="s">
        <v>211</v>
      </c>
      <c r="H570" s="90">
        <v>116</v>
      </c>
      <c r="I570" s="175">
        <v>117</v>
      </c>
      <c r="J570" s="90">
        <v>124</v>
      </c>
      <c r="K570" s="175">
        <v>125</v>
      </c>
      <c r="L570" s="91">
        <v>20.28</v>
      </c>
      <c r="M570" s="168">
        <v>20.329999999999998</v>
      </c>
      <c r="N570" s="91">
        <v>9707.3499999999985</v>
      </c>
      <c r="O570" s="168">
        <v>9730.35</v>
      </c>
      <c r="P570" s="92">
        <v>114.13768999999998</v>
      </c>
      <c r="Q570" s="168">
        <v>114.40479999999999</v>
      </c>
    </row>
    <row r="571" spans="1:17" outlineLevel="2" x14ac:dyDescent="0.3">
      <c r="A571" s="89" t="s">
        <v>238</v>
      </c>
      <c r="B571" s="110" t="s">
        <v>7</v>
      </c>
      <c r="C571" s="110" t="s">
        <v>131</v>
      </c>
      <c r="D571" s="49" t="s">
        <v>151</v>
      </c>
      <c r="E571" s="49" t="s">
        <v>151</v>
      </c>
      <c r="F571" s="49" t="s">
        <v>206</v>
      </c>
      <c r="G571" s="49" t="s">
        <v>209</v>
      </c>
      <c r="H571" s="90">
        <v>1165</v>
      </c>
      <c r="I571" s="175">
        <v>1168</v>
      </c>
      <c r="J571" s="90">
        <v>1339</v>
      </c>
      <c r="K571" s="175">
        <v>1344</v>
      </c>
      <c r="L571" s="91">
        <v>190.8</v>
      </c>
      <c r="M571" s="168">
        <v>191.01</v>
      </c>
      <c r="N571" s="91">
        <v>89900.7</v>
      </c>
      <c r="O571" s="168">
        <v>90006.55</v>
      </c>
      <c r="P571" s="92">
        <v>1182.1554899999996</v>
      </c>
      <c r="Q571" s="168">
        <v>1183.58725</v>
      </c>
    </row>
    <row r="572" spans="1:17" outlineLevel="2" x14ac:dyDescent="0.3">
      <c r="A572" s="89" t="s">
        <v>238</v>
      </c>
      <c r="B572" s="110" t="s">
        <v>17</v>
      </c>
      <c r="C572" s="110" t="s">
        <v>131</v>
      </c>
      <c r="D572" s="49" t="s">
        <v>148</v>
      </c>
      <c r="E572" s="49" t="s">
        <v>189</v>
      </c>
      <c r="F572" s="49" t="s">
        <v>206</v>
      </c>
      <c r="G572" s="49" t="s">
        <v>209</v>
      </c>
      <c r="H572" s="90">
        <v>1073</v>
      </c>
      <c r="I572" s="175">
        <v>1067</v>
      </c>
      <c r="J572" s="90">
        <v>1249</v>
      </c>
      <c r="K572" s="175">
        <v>1245</v>
      </c>
      <c r="L572" s="91">
        <v>188.67000000000021</v>
      </c>
      <c r="M572" s="168">
        <v>187.51</v>
      </c>
      <c r="N572" s="91">
        <v>87851.670000000013</v>
      </c>
      <c r="O572" s="168">
        <v>87292.84</v>
      </c>
      <c r="P572" s="92">
        <v>1165.9989799999998</v>
      </c>
      <c r="Q572" s="168">
        <v>1158.9784999999999</v>
      </c>
    </row>
    <row r="573" spans="1:17" outlineLevel="2" x14ac:dyDescent="0.3">
      <c r="A573" s="89" t="s">
        <v>238</v>
      </c>
      <c r="B573" s="110" t="s">
        <v>26</v>
      </c>
      <c r="C573" s="110" t="s">
        <v>131</v>
      </c>
      <c r="D573" s="49" t="s">
        <v>143</v>
      </c>
      <c r="E573" s="49" t="s">
        <v>185</v>
      </c>
      <c r="F573" s="49" t="s">
        <v>206</v>
      </c>
      <c r="G573" s="49" t="s">
        <v>209</v>
      </c>
      <c r="H573" s="90">
        <v>1434</v>
      </c>
      <c r="I573" s="175">
        <v>1438</v>
      </c>
      <c r="J573" s="90">
        <v>1646</v>
      </c>
      <c r="K573" s="175">
        <v>1650</v>
      </c>
      <c r="L573" s="91">
        <v>206.90000000000015</v>
      </c>
      <c r="M573" s="168">
        <v>207.17</v>
      </c>
      <c r="N573" s="91">
        <v>97593.809999999983</v>
      </c>
      <c r="O573" s="168">
        <v>97666.11</v>
      </c>
      <c r="P573" s="92">
        <v>1266.4148399999999</v>
      </c>
      <c r="Q573" s="168">
        <v>1267.0637400000001</v>
      </c>
    </row>
    <row r="574" spans="1:17" outlineLevel="2" x14ac:dyDescent="0.3">
      <c r="A574" s="89" t="s">
        <v>238</v>
      </c>
      <c r="B574" s="110" t="s">
        <v>24</v>
      </c>
      <c r="C574" s="110" t="s">
        <v>133</v>
      </c>
      <c r="D574" s="49" t="s">
        <v>171</v>
      </c>
      <c r="E574" s="49" t="s">
        <v>171</v>
      </c>
      <c r="F574" s="49" t="s">
        <v>208</v>
      </c>
      <c r="G574" s="49" t="s">
        <v>211</v>
      </c>
      <c r="H574" s="90">
        <v>177</v>
      </c>
      <c r="I574" s="175">
        <v>177</v>
      </c>
      <c r="J574" s="90">
        <v>195</v>
      </c>
      <c r="K574" s="175">
        <v>195</v>
      </c>
      <c r="L574" s="91">
        <v>36.550000000000004</v>
      </c>
      <c r="M574" s="168">
        <v>36.880000000000003</v>
      </c>
      <c r="N574" s="91">
        <v>17808.22</v>
      </c>
      <c r="O574" s="168">
        <v>17976.22</v>
      </c>
      <c r="P574" s="92">
        <v>247.61617999999993</v>
      </c>
      <c r="Q574" s="168">
        <v>249.48782</v>
      </c>
    </row>
    <row r="575" spans="1:17" outlineLevel="2" x14ac:dyDescent="0.3">
      <c r="A575" s="89" t="s">
        <v>238</v>
      </c>
      <c r="B575" s="110" t="s">
        <v>35</v>
      </c>
      <c r="C575" s="110" t="s">
        <v>133</v>
      </c>
      <c r="D575" s="49" t="s">
        <v>157</v>
      </c>
      <c r="E575" s="49" t="s">
        <v>196</v>
      </c>
      <c r="F575" s="49" t="s">
        <v>208</v>
      </c>
      <c r="G575" s="49" t="s">
        <v>211</v>
      </c>
      <c r="H575" s="90">
        <v>192</v>
      </c>
      <c r="I575" s="175">
        <v>193</v>
      </c>
      <c r="J575" s="90">
        <v>201</v>
      </c>
      <c r="K575" s="175">
        <v>202</v>
      </c>
      <c r="L575" s="91">
        <v>30.429999999999993</v>
      </c>
      <c r="M575" s="168">
        <v>30.32</v>
      </c>
      <c r="N575" s="91">
        <v>14552.01</v>
      </c>
      <c r="O575" s="168">
        <v>14524.51</v>
      </c>
      <c r="P575" s="92">
        <v>177.9063699999999</v>
      </c>
      <c r="Q575" s="168">
        <v>176.98576</v>
      </c>
    </row>
    <row r="576" spans="1:17" outlineLevel="2" x14ac:dyDescent="0.3">
      <c r="A576" s="89" t="s">
        <v>238</v>
      </c>
      <c r="B576" s="110" t="s">
        <v>14</v>
      </c>
      <c r="C576" s="110" t="s">
        <v>131</v>
      </c>
      <c r="D576" s="49" t="s">
        <v>142</v>
      </c>
      <c r="E576" s="49" t="s">
        <v>184</v>
      </c>
      <c r="F576" s="49" t="s">
        <v>206</v>
      </c>
      <c r="G576" s="49" t="s">
        <v>209</v>
      </c>
      <c r="H576" s="90">
        <v>805</v>
      </c>
      <c r="I576" s="175">
        <v>819</v>
      </c>
      <c r="J576" s="90">
        <v>966</v>
      </c>
      <c r="K576" s="175">
        <v>986</v>
      </c>
      <c r="L576" s="91">
        <v>121.92000000000009</v>
      </c>
      <c r="M576" s="168">
        <v>124.57</v>
      </c>
      <c r="N576" s="91">
        <v>57392.610000000015</v>
      </c>
      <c r="O576" s="168">
        <v>58586.64</v>
      </c>
      <c r="P576" s="92">
        <v>770.0664000000005</v>
      </c>
      <c r="Q576" s="168">
        <v>784.87291000000005</v>
      </c>
    </row>
    <row r="577" spans="1:17" outlineLevel="2" x14ac:dyDescent="0.3">
      <c r="A577" s="89" t="s">
        <v>238</v>
      </c>
      <c r="B577" s="110" t="s">
        <v>25</v>
      </c>
      <c r="C577" s="110" t="s">
        <v>133</v>
      </c>
      <c r="D577" s="49" t="s">
        <v>174</v>
      </c>
      <c r="E577" s="49" t="s">
        <v>174</v>
      </c>
      <c r="F577" s="49" t="s">
        <v>208</v>
      </c>
      <c r="G577" s="49" t="s">
        <v>211</v>
      </c>
      <c r="H577" s="90">
        <v>217</v>
      </c>
      <c r="I577" s="175">
        <v>219</v>
      </c>
      <c r="J577" s="90">
        <v>248</v>
      </c>
      <c r="K577" s="175">
        <v>249</v>
      </c>
      <c r="L577" s="91">
        <v>36.21</v>
      </c>
      <c r="M577" s="168">
        <v>36.57</v>
      </c>
      <c r="N577" s="91">
        <v>17217.97</v>
      </c>
      <c r="O577" s="168">
        <v>17382.22</v>
      </c>
      <c r="P577" s="92">
        <v>215.65037999999993</v>
      </c>
      <c r="Q577" s="168">
        <v>218.30533</v>
      </c>
    </row>
    <row r="578" spans="1:17" outlineLevel="2" x14ac:dyDescent="0.3">
      <c r="A578" s="89" t="s">
        <v>238</v>
      </c>
      <c r="B578" s="110" t="s">
        <v>33</v>
      </c>
      <c r="C578" s="110" t="s">
        <v>133</v>
      </c>
      <c r="D578" s="49" t="s">
        <v>165</v>
      </c>
      <c r="E578" s="49" t="s">
        <v>201</v>
      </c>
      <c r="F578" s="49" t="s">
        <v>208</v>
      </c>
      <c r="G578" s="49" t="s">
        <v>211</v>
      </c>
      <c r="H578" s="90">
        <v>177</v>
      </c>
      <c r="I578" s="175">
        <v>180</v>
      </c>
      <c r="J578" s="90">
        <v>187</v>
      </c>
      <c r="K578" s="175">
        <v>190</v>
      </c>
      <c r="L578" s="91">
        <v>32.199999999999989</v>
      </c>
      <c r="M578" s="168">
        <v>32.54</v>
      </c>
      <c r="N578" s="91">
        <v>15414.800000000001</v>
      </c>
      <c r="O578" s="168">
        <v>15599.7</v>
      </c>
      <c r="P578" s="92">
        <v>190.61137000000005</v>
      </c>
      <c r="Q578" s="168">
        <v>192.86071000000001</v>
      </c>
    </row>
    <row r="579" spans="1:17" outlineLevel="2" x14ac:dyDescent="0.3">
      <c r="A579" s="89" t="s">
        <v>238</v>
      </c>
      <c r="B579" s="110" t="s">
        <v>29</v>
      </c>
      <c r="C579" s="110" t="s">
        <v>133</v>
      </c>
      <c r="D579" s="49" t="s">
        <v>155</v>
      </c>
      <c r="E579" s="49" t="s">
        <v>195</v>
      </c>
      <c r="F579" s="49" t="s">
        <v>208</v>
      </c>
      <c r="G579" s="49" t="s">
        <v>211</v>
      </c>
      <c r="H579" s="90">
        <v>194</v>
      </c>
      <c r="I579" s="175">
        <v>194</v>
      </c>
      <c r="J579" s="90">
        <v>207</v>
      </c>
      <c r="K579" s="175">
        <v>207</v>
      </c>
      <c r="L579" s="91">
        <v>30.589999999999996</v>
      </c>
      <c r="M579" s="168">
        <v>29.78</v>
      </c>
      <c r="N579" s="91">
        <v>14732</v>
      </c>
      <c r="O579" s="168">
        <v>14354.37</v>
      </c>
      <c r="P579" s="92">
        <v>192.69013999999993</v>
      </c>
      <c r="Q579" s="168">
        <v>187.85881000000001</v>
      </c>
    </row>
    <row r="580" spans="1:17" outlineLevel="2" x14ac:dyDescent="0.3">
      <c r="A580" s="89" t="s">
        <v>238</v>
      </c>
      <c r="B580" s="110" t="s">
        <v>30</v>
      </c>
      <c r="C580" s="110" t="s">
        <v>133</v>
      </c>
      <c r="D580" s="49" t="s">
        <v>160</v>
      </c>
      <c r="E580" s="49" t="s">
        <v>198</v>
      </c>
      <c r="F580" s="49" t="s">
        <v>208</v>
      </c>
      <c r="G580" s="49" t="s">
        <v>211</v>
      </c>
      <c r="H580" s="90">
        <v>487</v>
      </c>
      <c r="I580" s="175">
        <v>487</v>
      </c>
      <c r="J580" s="90">
        <v>548</v>
      </c>
      <c r="K580" s="175">
        <v>548</v>
      </c>
      <c r="L580" s="91">
        <v>83.67000000000003</v>
      </c>
      <c r="M580" s="168">
        <v>83.96</v>
      </c>
      <c r="N580" s="91">
        <v>39688.089999999997</v>
      </c>
      <c r="O580" s="168">
        <v>39831.72</v>
      </c>
      <c r="P580" s="92">
        <v>482.27019000000007</v>
      </c>
      <c r="Q580" s="168">
        <v>483.74874</v>
      </c>
    </row>
    <row r="581" spans="1:17" outlineLevel="2" x14ac:dyDescent="0.3">
      <c r="A581" s="89" t="s">
        <v>238</v>
      </c>
      <c r="B581" s="110" t="s">
        <v>41</v>
      </c>
      <c r="C581" s="110" t="s">
        <v>133</v>
      </c>
      <c r="D581" s="49" t="s">
        <v>170</v>
      </c>
      <c r="E581" s="49" t="s">
        <v>204</v>
      </c>
      <c r="F581" s="49" t="s">
        <v>208</v>
      </c>
      <c r="G581" s="49" t="s">
        <v>211</v>
      </c>
      <c r="H581" s="90">
        <v>49</v>
      </c>
      <c r="I581" s="175">
        <v>49</v>
      </c>
      <c r="J581" s="90">
        <v>50</v>
      </c>
      <c r="K581" s="175">
        <v>50</v>
      </c>
      <c r="L581" s="91">
        <v>8.0000000000000018</v>
      </c>
      <c r="M581" s="168">
        <v>8</v>
      </c>
      <c r="N581" s="91">
        <v>3594.6299999999997</v>
      </c>
      <c r="O581" s="168">
        <v>3594.63</v>
      </c>
      <c r="P581" s="92">
        <v>45.635309999999997</v>
      </c>
      <c r="Q581" s="168">
        <v>45.635309999999997</v>
      </c>
    </row>
    <row r="582" spans="1:17" outlineLevel="2" x14ac:dyDescent="0.3">
      <c r="A582" s="89" t="s">
        <v>238</v>
      </c>
      <c r="B582" s="110" t="s">
        <v>28</v>
      </c>
      <c r="C582" s="110" t="s">
        <v>133</v>
      </c>
      <c r="D582" s="49" t="s">
        <v>172</v>
      </c>
      <c r="E582" s="49" t="s">
        <v>172</v>
      </c>
      <c r="F582" s="49" t="s">
        <v>208</v>
      </c>
      <c r="G582" s="49" t="s">
        <v>211</v>
      </c>
      <c r="H582" s="90">
        <v>79</v>
      </c>
      <c r="I582" s="175">
        <v>78</v>
      </c>
      <c r="J582" s="90">
        <v>85</v>
      </c>
      <c r="K582" s="175">
        <v>84</v>
      </c>
      <c r="L582" s="91">
        <v>14.729999999999997</v>
      </c>
      <c r="M582" s="168">
        <v>14.65</v>
      </c>
      <c r="N582" s="91">
        <v>7222.47</v>
      </c>
      <c r="O582" s="168">
        <v>7190.47</v>
      </c>
      <c r="P582" s="92">
        <v>94.671700000000001</v>
      </c>
      <c r="Q582" s="168">
        <v>94.198859999999996</v>
      </c>
    </row>
    <row r="583" spans="1:17" outlineLevel="2" x14ac:dyDescent="0.3">
      <c r="A583" s="89" t="s">
        <v>238</v>
      </c>
      <c r="B583" s="110" t="s">
        <v>42</v>
      </c>
      <c r="C583" s="110" t="s">
        <v>133</v>
      </c>
      <c r="D583" s="49" t="s">
        <v>173</v>
      </c>
      <c r="E583" s="49" t="s">
        <v>173</v>
      </c>
      <c r="F583" s="49" t="s">
        <v>208</v>
      </c>
      <c r="G583" s="49" t="s">
        <v>211</v>
      </c>
      <c r="H583" s="90">
        <v>24</v>
      </c>
      <c r="I583" s="175">
        <v>23</v>
      </c>
      <c r="J583" s="90">
        <v>26</v>
      </c>
      <c r="K583" s="175">
        <v>25</v>
      </c>
      <c r="L583" s="91">
        <v>4.6400000000000006</v>
      </c>
      <c r="M583" s="168">
        <v>4.53</v>
      </c>
      <c r="N583" s="91">
        <v>2068.08</v>
      </c>
      <c r="O583" s="168">
        <v>2026.07</v>
      </c>
      <c r="P583" s="92">
        <v>26.922529999999998</v>
      </c>
      <c r="Q583" s="168">
        <v>26.479389999999999</v>
      </c>
    </row>
    <row r="584" spans="1:17" outlineLevel="2" x14ac:dyDescent="0.3">
      <c r="A584" s="89" t="s">
        <v>238</v>
      </c>
      <c r="B584" s="110" t="s">
        <v>40</v>
      </c>
      <c r="C584" s="110" t="s">
        <v>133</v>
      </c>
      <c r="D584" s="49" t="s">
        <v>169</v>
      </c>
      <c r="E584" s="49" t="s">
        <v>203</v>
      </c>
      <c r="F584" s="49" t="s">
        <v>208</v>
      </c>
      <c r="G584" s="49" t="s">
        <v>211</v>
      </c>
      <c r="H584" s="90">
        <v>17</v>
      </c>
      <c r="I584" s="175">
        <v>17</v>
      </c>
      <c r="J584" s="90">
        <v>17</v>
      </c>
      <c r="K584" s="175">
        <v>17</v>
      </c>
      <c r="L584" s="91">
        <v>3.71</v>
      </c>
      <c r="M584" s="168">
        <v>3.72</v>
      </c>
      <c r="N584" s="91">
        <v>1805.16</v>
      </c>
      <c r="O584" s="168">
        <v>1816.17</v>
      </c>
      <c r="P584" s="92">
        <v>20.987130000000001</v>
      </c>
      <c r="Q584" s="168">
        <v>21.109480000000001</v>
      </c>
    </row>
    <row r="585" spans="1:17" outlineLevel="2" x14ac:dyDescent="0.3">
      <c r="A585" s="89" t="s">
        <v>238</v>
      </c>
      <c r="B585" s="110" t="s">
        <v>39</v>
      </c>
      <c r="C585" s="110" t="s">
        <v>133</v>
      </c>
      <c r="D585" s="49" t="s">
        <v>158</v>
      </c>
      <c r="E585" s="49" t="s">
        <v>197</v>
      </c>
      <c r="F585" s="49" t="s">
        <v>208</v>
      </c>
      <c r="G585" s="49" t="s">
        <v>211</v>
      </c>
      <c r="H585" s="90">
        <v>79</v>
      </c>
      <c r="I585" s="175">
        <v>77</v>
      </c>
      <c r="J585" s="90">
        <v>85</v>
      </c>
      <c r="K585" s="175">
        <v>83</v>
      </c>
      <c r="L585" s="91">
        <v>11.319999999999999</v>
      </c>
      <c r="M585" s="168">
        <v>11.17</v>
      </c>
      <c r="N585" s="91">
        <v>5457.39</v>
      </c>
      <c r="O585" s="168">
        <v>5368.99</v>
      </c>
      <c r="P585" s="92">
        <v>67.186139999999995</v>
      </c>
      <c r="Q585" s="168">
        <v>66.098119999999994</v>
      </c>
    </row>
    <row r="586" spans="1:17" outlineLevel="2" x14ac:dyDescent="0.3">
      <c r="A586" s="89" t="s">
        <v>238</v>
      </c>
      <c r="B586" s="110" t="s">
        <v>36</v>
      </c>
      <c r="C586" s="110" t="s">
        <v>133</v>
      </c>
      <c r="D586" s="49" t="s">
        <v>159</v>
      </c>
      <c r="E586" s="49" t="s">
        <v>159</v>
      </c>
      <c r="F586" s="49" t="s">
        <v>208</v>
      </c>
      <c r="G586" s="49" t="s">
        <v>211</v>
      </c>
      <c r="H586" s="90">
        <v>80</v>
      </c>
      <c r="I586" s="175">
        <v>78</v>
      </c>
      <c r="J586" s="90">
        <v>80</v>
      </c>
      <c r="K586" s="175">
        <v>78</v>
      </c>
      <c r="L586" s="91">
        <v>16.099999999999998</v>
      </c>
      <c r="M586" s="168">
        <v>15.01</v>
      </c>
      <c r="N586" s="91">
        <v>7635.0399999999991</v>
      </c>
      <c r="O586" s="168">
        <v>7095.89</v>
      </c>
      <c r="P586" s="92">
        <v>100.51314000000001</v>
      </c>
      <c r="Q586" s="168">
        <v>94.793530000000004</v>
      </c>
    </row>
    <row r="587" spans="1:17" outlineLevel="1" x14ac:dyDescent="0.3">
      <c r="A587" s="111" t="s">
        <v>279</v>
      </c>
      <c r="B587" s="95"/>
      <c r="C587" s="95"/>
      <c r="D587" s="55"/>
      <c r="E587" s="55"/>
      <c r="F587" s="55"/>
      <c r="G587" s="55"/>
      <c r="H587" s="96">
        <f>SUBTOTAL(9,H543:H586)</f>
        <v>83788</v>
      </c>
      <c r="I587" s="176">
        <f>SUM(I543:I586)</f>
        <v>83788</v>
      </c>
      <c r="J587" s="96">
        <f>SUBTOTAL(9,J543:J586)</f>
        <v>96952</v>
      </c>
      <c r="K587" s="176">
        <f>SUM(K543:K586)</f>
        <v>96952</v>
      </c>
      <c r="L587" s="97">
        <f>SUBTOTAL(9,L543:L586)</f>
        <v>13905.249999999982</v>
      </c>
      <c r="M587" s="171">
        <f>SUM(M543:M586)</f>
        <v>13905.250000000002</v>
      </c>
      <c r="N587" s="97">
        <f>SUBTOTAL(9,N543:N586)</f>
        <v>6624315.0399999972</v>
      </c>
      <c r="O587" s="171">
        <f>SUM(O543:O586)</f>
        <v>6624315.0399999982</v>
      </c>
      <c r="P587" s="101">
        <f>SUBTOTAL(9,P543:P586)</f>
        <v>86145.477269999988</v>
      </c>
      <c r="Q587" s="171">
        <f>SUM(Q543:Q586)</f>
        <v>86145.477269999988</v>
      </c>
    </row>
    <row r="588" spans="1:17" outlineLevel="2" x14ac:dyDescent="0.3">
      <c r="A588" s="84" t="s">
        <v>239</v>
      </c>
      <c r="B588" s="85" t="s">
        <v>78</v>
      </c>
      <c r="C588" s="85" t="s">
        <v>78</v>
      </c>
      <c r="D588" s="59" t="s">
        <v>226</v>
      </c>
      <c r="E588" s="59" t="s">
        <v>225</v>
      </c>
      <c r="F588" s="59" t="s">
        <v>226</v>
      </c>
      <c r="G588" s="59" t="s">
        <v>225</v>
      </c>
      <c r="H588" s="86">
        <v>250</v>
      </c>
      <c r="I588" s="175">
        <v>316</v>
      </c>
      <c r="J588" s="86">
        <v>282</v>
      </c>
      <c r="K588" s="175">
        <v>371</v>
      </c>
      <c r="L588" s="87">
        <v>45.329999999999991</v>
      </c>
      <c r="M588" s="168">
        <v>61.569999999999993</v>
      </c>
      <c r="N588" s="87">
        <v>21788.580000000005</v>
      </c>
      <c r="O588" s="168">
        <v>29729.670000000002</v>
      </c>
      <c r="P588" s="88">
        <v>283.87425999999999</v>
      </c>
      <c r="Q588" s="168">
        <v>384.01050000000004</v>
      </c>
    </row>
    <row r="589" spans="1:17" outlineLevel="2" x14ac:dyDescent="0.3">
      <c r="A589" s="84" t="s">
        <v>239</v>
      </c>
      <c r="B589" s="85" t="s">
        <v>22</v>
      </c>
      <c r="C589" s="85" t="s">
        <v>133</v>
      </c>
      <c r="D589" s="59" t="s">
        <v>140</v>
      </c>
      <c r="E589" s="59" t="s">
        <v>182</v>
      </c>
      <c r="F589" s="59" t="s">
        <v>208</v>
      </c>
      <c r="G589" s="59" t="s">
        <v>211</v>
      </c>
      <c r="H589" s="86">
        <v>564</v>
      </c>
      <c r="I589" s="175">
        <v>562</v>
      </c>
      <c r="J589" s="86">
        <v>633</v>
      </c>
      <c r="K589" s="175">
        <v>631</v>
      </c>
      <c r="L589" s="87">
        <v>106.78000000000003</v>
      </c>
      <c r="M589" s="168">
        <v>106.55</v>
      </c>
      <c r="N589" s="87">
        <v>51578.170000000006</v>
      </c>
      <c r="O589" s="168">
        <v>51475.17</v>
      </c>
      <c r="P589" s="88">
        <v>717.76073000000019</v>
      </c>
      <c r="Q589" s="168">
        <v>716.69088999999997</v>
      </c>
    </row>
    <row r="590" spans="1:17" outlineLevel="2" x14ac:dyDescent="0.3">
      <c r="A590" s="84" t="s">
        <v>239</v>
      </c>
      <c r="B590" s="85" t="s">
        <v>11</v>
      </c>
      <c r="C590" s="85" t="s">
        <v>131</v>
      </c>
      <c r="D590" s="59" t="s">
        <v>136</v>
      </c>
      <c r="E590" s="59" t="s">
        <v>136</v>
      </c>
      <c r="F590" s="59" t="s">
        <v>206</v>
      </c>
      <c r="G590" s="59" t="s">
        <v>209</v>
      </c>
      <c r="H590" s="86">
        <v>5817</v>
      </c>
      <c r="I590" s="175">
        <v>5816</v>
      </c>
      <c r="J590" s="86">
        <v>6750</v>
      </c>
      <c r="K590" s="175">
        <v>6749</v>
      </c>
      <c r="L590" s="87">
        <v>984.91999999999905</v>
      </c>
      <c r="M590" s="168">
        <v>984.85</v>
      </c>
      <c r="N590" s="87">
        <v>471186.7</v>
      </c>
      <c r="O590" s="168">
        <v>471161.77</v>
      </c>
      <c r="P590" s="88">
        <v>5956.3429799999931</v>
      </c>
      <c r="Q590" s="168">
        <v>5955.8826099999997</v>
      </c>
    </row>
    <row r="591" spans="1:17" outlineLevel="2" x14ac:dyDescent="0.3">
      <c r="A591" s="84" t="s">
        <v>239</v>
      </c>
      <c r="B591" s="85" t="s">
        <v>5</v>
      </c>
      <c r="C591" s="85" t="s">
        <v>131</v>
      </c>
      <c r="D591" s="59" t="s">
        <v>146</v>
      </c>
      <c r="E591" s="59" t="s">
        <v>188</v>
      </c>
      <c r="F591" s="59" t="s">
        <v>206</v>
      </c>
      <c r="G591" s="59" t="s">
        <v>209</v>
      </c>
      <c r="H591" s="86">
        <v>2165</v>
      </c>
      <c r="I591" s="175">
        <v>2163</v>
      </c>
      <c r="J591" s="86">
        <v>2553</v>
      </c>
      <c r="K591" s="175">
        <v>2550</v>
      </c>
      <c r="L591" s="87">
        <v>307.67999999999989</v>
      </c>
      <c r="M591" s="168">
        <v>307.41000000000003</v>
      </c>
      <c r="N591" s="87">
        <v>145612.03000000006</v>
      </c>
      <c r="O591" s="168">
        <v>145497.28</v>
      </c>
      <c r="P591" s="88">
        <v>1868.2316199999996</v>
      </c>
      <c r="Q591" s="168">
        <v>1867.4156599999999</v>
      </c>
    </row>
    <row r="592" spans="1:17" outlineLevel="2" x14ac:dyDescent="0.3">
      <c r="A592" s="84" t="s">
        <v>239</v>
      </c>
      <c r="B592" s="85" t="s">
        <v>3</v>
      </c>
      <c r="C592" s="85" t="s">
        <v>131</v>
      </c>
      <c r="D592" s="59" t="s">
        <v>167</v>
      </c>
      <c r="E592" s="59" t="s">
        <v>167</v>
      </c>
      <c r="F592" s="59" t="s">
        <v>206</v>
      </c>
      <c r="G592" s="59" t="s">
        <v>209</v>
      </c>
      <c r="H592" s="86">
        <v>2342</v>
      </c>
      <c r="I592" s="175">
        <v>2340</v>
      </c>
      <c r="J592" s="86">
        <v>2638</v>
      </c>
      <c r="K592" s="175">
        <v>2635</v>
      </c>
      <c r="L592" s="87">
        <v>426.15999999999951</v>
      </c>
      <c r="M592" s="168">
        <v>425.9</v>
      </c>
      <c r="N592" s="87">
        <v>205135.87999999989</v>
      </c>
      <c r="O592" s="168">
        <v>205023.38</v>
      </c>
      <c r="P592" s="88">
        <v>2520.0257700000016</v>
      </c>
      <c r="Q592" s="168">
        <v>2518.8525199999999</v>
      </c>
    </row>
    <row r="593" spans="1:17" outlineLevel="2" x14ac:dyDescent="0.3">
      <c r="A593" s="84" t="s">
        <v>239</v>
      </c>
      <c r="B593" s="85" t="s">
        <v>23</v>
      </c>
      <c r="C593" s="85" t="s">
        <v>131</v>
      </c>
      <c r="D593" s="59" t="s">
        <v>144</v>
      </c>
      <c r="E593" s="59" t="s">
        <v>186</v>
      </c>
      <c r="F593" s="59" t="s">
        <v>206</v>
      </c>
      <c r="G593" s="59" t="s">
        <v>209</v>
      </c>
      <c r="H593" s="86">
        <v>3964</v>
      </c>
      <c r="I593" s="175">
        <v>3963</v>
      </c>
      <c r="J593" s="86">
        <v>4809</v>
      </c>
      <c r="K593" s="175">
        <v>4805</v>
      </c>
      <c r="L593" s="87">
        <v>550.32999999999993</v>
      </c>
      <c r="M593" s="168">
        <v>550.26</v>
      </c>
      <c r="N593" s="87">
        <v>260406.10000000009</v>
      </c>
      <c r="O593" s="168">
        <v>260316.5</v>
      </c>
      <c r="P593" s="88">
        <v>3306.5742500000024</v>
      </c>
      <c r="Q593" s="168">
        <v>3305.6309999999999</v>
      </c>
    </row>
    <row r="594" spans="1:17" outlineLevel="2" x14ac:dyDescent="0.3">
      <c r="A594" s="84" t="s">
        <v>239</v>
      </c>
      <c r="B594" s="85" t="s">
        <v>16</v>
      </c>
      <c r="C594" s="85" t="s">
        <v>131</v>
      </c>
      <c r="D594" s="59" t="s">
        <v>145</v>
      </c>
      <c r="E594" s="59" t="s">
        <v>187</v>
      </c>
      <c r="F594" s="59" t="s">
        <v>206</v>
      </c>
      <c r="G594" s="59" t="s">
        <v>209</v>
      </c>
      <c r="H594" s="86">
        <v>3098</v>
      </c>
      <c r="I594" s="175">
        <v>3097</v>
      </c>
      <c r="J594" s="86">
        <v>3697</v>
      </c>
      <c r="K594" s="175">
        <v>3699</v>
      </c>
      <c r="L594" s="87">
        <v>624.57000000000016</v>
      </c>
      <c r="M594" s="168">
        <v>624.13</v>
      </c>
      <c r="N594" s="87">
        <v>292187.31000000011</v>
      </c>
      <c r="O594" s="168">
        <v>291966.13</v>
      </c>
      <c r="P594" s="88">
        <v>3700.9680200000003</v>
      </c>
      <c r="Q594" s="168">
        <v>3697.8214400000002</v>
      </c>
    </row>
    <row r="595" spans="1:17" outlineLevel="2" x14ac:dyDescent="0.3">
      <c r="A595" s="84" t="s">
        <v>239</v>
      </c>
      <c r="B595" s="85" t="s">
        <v>8</v>
      </c>
      <c r="C595" s="85" t="s">
        <v>131</v>
      </c>
      <c r="D595" s="59" t="s">
        <v>147</v>
      </c>
      <c r="E595" s="59" t="s">
        <v>147</v>
      </c>
      <c r="F595" s="59" t="s">
        <v>206</v>
      </c>
      <c r="G595" s="59" t="s">
        <v>209</v>
      </c>
      <c r="H595" s="86">
        <v>1302</v>
      </c>
      <c r="I595" s="175">
        <v>1299</v>
      </c>
      <c r="J595" s="86">
        <v>1544</v>
      </c>
      <c r="K595" s="175">
        <v>1541</v>
      </c>
      <c r="L595" s="87">
        <v>192.02000000000021</v>
      </c>
      <c r="M595" s="168">
        <v>191.69</v>
      </c>
      <c r="N595" s="87">
        <v>90857.51</v>
      </c>
      <c r="O595" s="168">
        <v>90766.76</v>
      </c>
      <c r="P595" s="88">
        <v>1152.8241900000003</v>
      </c>
      <c r="Q595" s="168">
        <v>1150.7191399999999</v>
      </c>
    </row>
    <row r="596" spans="1:17" outlineLevel="2" x14ac:dyDescent="0.3">
      <c r="A596" s="84" t="s">
        <v>239</v>
      </c>
      <c r="B596" s="85" t="s">
        <v>32</v>
      </c>
      <c r="C596" s="85" t="s">
        <v>133</v>
      </c>
      <c r="D596" s="59" t="s">
        <v>175</v>
      </c>
      <c r="E596" s="59" t="s">
        <v>205</v>
      </c>
      <c r="F596" s="59" t="s">
        <v>208</v>
      </c>
      <c r="G596" s="59" t="s">
        <v>211</v>
      </c>
      <c r="H596" s="86">
        <v>401</v>
      </c>
      <c r="I596" s="175">
        <v>402</v>
      </c>
      <c r="J596" s="86">
        <v>468</v>
      </c>
      <c r="K596" s="175">
        <v>473</v>
      </c>
      <c r="L596" s="87">
        <v>70.549999999999983</v>
      </c>
      <c r="M596" s="168">
        <v>70.39</v>
      </c>
      <c r="N596" s="87">
        <v>34049.919999999998</v>
      </c>
      <c r="O596" s="168">
        <v>33979.67</v>
      </c>
      <c r="P596" s="88">
        <v>426.14113000000003</v>
      </c>
      <c r="Q596" s="168">
        <v>425.09055999999998</v>
      </c>
    </row>
    <row r="597" spans="1:17" outlineLevel="2" x14ac:dyDescent="0.3">
      <c r="A597" s="84" t="s">
        <v>239</v>
      </c>
      <c r="B597" s="85" t="s">
        <v>6</v>
      </c>
      <c r="C597" s="85" t="s">
        <v>131</v>
      </c>
      <c r="D597" s="59" t="s">
        <v>141</v>
      </c>
      <c r="E597" s="59" t="s">
        <v>183</v>
      </c>
      <c r="F597" s="59" t="s">
        <v>206</v>
      </c>
      <c r="G597" s="59" t="s">
        <v>209</v>
      </c>
      <c r="H597" s="86">
        <v>4836</v>
      </c>
      <c r="I597" s="175">
        <v>4830</v>
      </c>
      <c r="J597" s="86">
        <v>5878</v>
      </c>
      <c r="K597" s="175">
        <v>5865</v>
      </c>
      <c r="L597" s="87">
        <v>899.56999999999812</v>
      </c>
      <c r="M597" s="168">
        <v>897.76</v>
      </c>
      <c r="N597" s="87">
        <v>428962.03</v>
      </c>
      <c r="O597" s="168">
        <v>427998.03</v>
      </c>
      <c r="P597" s="88">
        <v>5637.569610000005</v>
      </c>
      <c r="Q597" s="168">
        <v>5624.2098400000004</v>
      </c>
    </row>
    <row r="598" spans="1:17" outlineLevel="2" x14ac:dyDescent="0.3">
      <c r="A598" s="84" t="s">
        <v>239</v>
      </c>
      <c r="B598" s="85" t="s">
        <v>9</v>
      </c>
      <c r="C598" s="85" t="s">
        <v>131</v>
      </c>
      <c r="D598" s="59" t="s">
        <v>149</v>
      </c>
      <c r="E598" s="59" t="s">
        <v>190</v>
      </c>
      <c r="F598" s="59" t="s">
        <v>206</v>
      </c>
      <c r="G598" s="59" t="s">
        <v>209</v>
      </c>
      <c r="H598" s="86">
        <v>3515</v>
      </c>
      <c r="I598" s="175">
        <v>3513</v>
      </c>
      <c r="J598" s="86">
        <v>4034</v>
      </c>
      <c r="K598" s="175">
        <v>4030</v>
      </c>
      <c r="L598" s="87">
        <v>497.44999999999914</v>
      </c>
      <c r="M598" s="168">
        <v>497.1</v>
      </c>
      <c r="N598" s="87">
        <v>236105.83000000005</v>
      </c>
      <c r="O598" s="168">
        <v>235908.08</v>
      </c>
      <c r="P598" s="88">
        <v>2959.1034299999988</v>
      </c>
      <c r="Q598" s="168">
        <v>2957.0429300000001</v>
      </c>
    </row>
    <row r="599" spans="1:17" outlineLevel="2" x14ac:dyDescent="0.3">
      <c r="A599" s="84" t="s">
        <v>239</v>
      </c>
      <c r="B599" s="85" t="s">
        <v>2</v>
      </c>
      <c r="C599" s="85" t="s">
        <v>131</v>
      </c>
      <c r="D599" s="59" t="s">
        <v>139</v>
      </c>
      <c r="E599" s="59" t="s">
        <v>181</v>
      </c>
      <c r="F599" s="59" t="s">
        <v>206</v>
      </c>
      <c r="G599" s="59" t="s">
        <v>209</v>
      </c>
      <c r="H599" s="86">
        <v>4447</v>
      </c>
      <c r="I599" s="175">
        <v>4440</v>
      </c>
      <c r="J599" s="86">
        <v>5130</v>
      </c>
      <c r="K599" s="175">
        <v>5124</v>
      </c>
      <c r="L599" s="87">
        <v>751.16000000000054</v>
      </c>
      <c r="M599" s="168">
        <v>750.3</v>
      </c>
      <c r="N599" s="87">
        <v>361431.75000000006</v>
      </c>
      <c r="O599" s="168">
        <v>361014.17</v>
      </c>
      <c r="P599" s="88">
        <v>4550.8731999999982</v>
      </c>
      <c r="Q599" s="168">
        <v>4545.1619099999998</v>
      </c>
    </row>
    <row r="600" spans="1:17" outlineLevel="2" x14ac:dyDescent="0.3">
      <c r="A600" s="84" t="s">
        <v>239</v>
      </c>
      <c r="B600" s="85" t="s">
        <v>0</v>
      </c>
      <c r="C600" s="85" t="s">
        <v>131</v>
      </c>
      <c r="D600" s="59" t="s">
        <v>168</v>
      </c>
      <c r="E600" s="59" t="s">
        <v>202</v>
      </c>
      <c r="F600" s="59" t="s">
        <v>206</v>
      </c>
      <c r="G600" s="59" t="s">
        <v>209</v>
      </c>
      <c r="H600" s="86">
        <v>2221</v>
      </c>
      <c r="I600" s="175">
        <v>2219</v>
      </c>
      <c r="J600" s="86">
        <v>2622</v>
      </c>
      <c r="K600" s="175">
        <v>2619</v>
      </c>
      <c r="L600" s="87">
        <v>417.78999999999991</v>
      </c>
      <c r="M600" s="168">
        <v>416.74</v>
      </c>
      <c r="N600" s="87">
        <v>200075.49000000017</v>
      </c>
      <c r="O600" s="168">
        <v>199585.32</v>
      </c>
      <c r="P600" s="88">
        <v>2468.1881500000004</v>
      </c>
      <c r="Q600" s="168">
        <v>2462.7962000000002</v>
      </c>
    </row>
    <row r="601" spans="1:17" outlineLevel="2" x14ac:dyDescent="0.3">
      <c r="A601" s="84" t="s">
        <v>239</v>
      </c>
      <c r="B601" s="85" t="s">
        <v>13</v>
      </c>
      <c r="C601" s="85" t="s">
        <v>131</v>
      </c>
      <c r="D601" s="59" t="s">
        <v>134</v>
      </c>
      <c r="E601" s="59" t="s">
        <v>177</v>
      </c>
      <c r="F601" s="59" t="s">
        <v>206</v>
      </c>
      <c r="G601" s="59" t="s">
        <v>209</v>
      </c>
      <c r="H601" s="86">
        <v>10080</v>
      </c>
      <c r="I601" s="175">
        <v>10065</v>
      </c>
      <c r="J601" s="86">
        <v>12012</v>
      </c>
      <c r="K601" s="175">
        <v>11993</v>
      </c>
      <c r="L601" s="87">
        <v>1750.939999999991</v>
      </c>
      <c r="M601" s="168">
        <v>1747.22</v>
      </c>
      <c r="N601" s="87">
        <v>852547.64000000013</v>
      </c>
      <c r="O601" s="168">
        <v>850678.97</v>
      </c>
      <c r="P601" s="88">
        <v>10961.110089999993</v>
      </c>
      <c r="Q601" s="168">
        <v>10942.14255</v>
      </c>
    </row>
    <row r="602" spans="1:17" outlineLevel="2" x14ac:dyDescent="0.3">
      <c r="A602" s="84" t="s">
        <v>239</v>
      </c>
      <c r="B602" s="85" t="s">
        <v>18</v>
      </c>
      <c r="C602" s="85" t="s">
        <v>131</v>
      </c>
      <c r="D602" s="59" t="s">
        <v>150</v>
      </c>
      <c r="E602" s="59" t="s">
        <v>191</v>
      </c>
      <c r="F602" s="59" t="s">
        <v>206</v>
      </c>
      <c r="G602" s="59" t="s">
        <v>209</v>
      </c>
      <c r="H602" s="86">
        <v>2455</v>
      </c>
      <c r="I602" s="175">
        <v>2455</v>
      </c>
      <c r="J602" s="86">
        <v>2849</v>
      </c>
      <c r="K602" s="175">
        <v>2850</v>
      </c>
      <c r="L602" s="87">
        <v>379.49999999999943</v>
      </c>
      <c r="M602" s="168">
        <v>378.43</v>
      </c>
      <c r="N602" s="87">
        <v>179386.16000000009</v>
      </c>
      <c r="O602" s="168">
        <v>178855.29</v>
      </c>
      <c r="P602" s="88">
        <v>2289.5545199999979</v>
      </c>
      <c r="Q602" s="168">
        <v>2278.4677099999999</v>
      </c>
    </row>
    <row r="603" spans="1:17" outlineLevel="2" x14ac:dyDescent="0.3">
      <c r="A603" s="84" t="s">
        <v>239</v>
      </c>
      <c r="B603" s="85" t="s">
        <v>27</v>
      </c>
      <c r="C603" s="85" t="s">
        <v>131</v>
      </c>
      <c r="D603" s="59" t="s">
        <v>154</v>
      </c>
      <c r="E603" s="59" t="s">
        <v>194</v>
      </c>
      <c r="F603" s="59" t="s">
        <v>206</v>
      </c>
      <c r="G603" s="59" t="s">
        <v>209</v>
      </c>
      <c r="H603" s="86">
        <v>2495</v>
      </c>
      <c r="I603" s="175">
        <v>2495</v>
      </c>
      <c r="J603" s="86">
        <v>2864</v>
      </c>
      <c r="K603" s="175">
        <v>2862</v>
      </c>
      <c r="L603" s="87">
        <v>397.06999999999925</v>
      </c>
      <c r="M603" s="168">
        <v>398.19</v>
      </c>
      <c r="N603" s="87">
        <v>191819.92</v>
      </c>
      <c r="O603" s="168">
        <v>192351.65</v>
      </c>
      <c r="P603" s="88">
        <v>2471.0563999999999</v>
      </c>
      <c r="Q603" s="168">
        <v>2482.4615100000001</v>
      </c>
    </row>
    <row r="604" spans="1:17" outlineLevel="2" x14ac:dyDescent="0.3">
      <c r="A604" s="84" t="s">
        <v>239</v>
      </c>
      <c r="B604" s="85" t="s">
        <v>15</v>
      </c>
      <c r="C604" s="85" t="s">
        <v>131</v>
      </c>
      <c r="D604" s="59" t="s">
        <v>135</v>
      </c>
      <c r="E604" s="59" t="s">
        <v>178</v>
      </c>
      <c r="F604" s="59" t="s">
        <v>206</v>
      </c>
      <c r="G604" s="59" t="s">
        <v>209</v>
      </c>
      <c r="H604" s="86">
        <v>4183</v>
      </c>
      <c r="I604" s="175">
        <v>4182</v>
      </c>
      <c r="J604" s="86">
        <v>4873</v>
      </c>
      <c r="K604" s="175">
        <v>4866</v>
      </c>
      <c r="L604" s="87">
        <v>696.31999999999891</v>
      </c>
      <c r="M604" s="168">
        <v>695.75</v>
      </c>
      <c r="N604" s="87">
        <v>335242.23999999958</v>
      </c>
      <c r="O604" s="168">
        <v>334966.39</v>
      </c>
      <c r="P604" s="88">
        <v>4193.5243799999998</v>
      </c>
      <c r="Q604" s="168">
        <v>4188.8570099999997</v>
      </c>
    </row>
    <row r="605" spans="1:17" outlineLevel="2" x14ac:dyDescent="0.3">
      <c r="A605" s="84" t="s">
        <v>239</v>
      </c>
      <c r="B605" s="85" t="s">
        <v>10</v>
      </c>
      <c r="C605" s="85" t="s">
        <v>131</v>
      </c>
      <c r="D605" s="59" t="s">
        <v>138</v>
      </c>
      <c r="E605" s="59" t="s">
        <v>180</v>
      </c>
      <c r="F605" s="59" t="s">
        <v>206</v>
      </c>
      <c r="G605" s="59" t="s">
        <v>209</v>
      </c>
      <c r="H605" s="86">
        <v>3926</v>
      </c>
      <c r="I605" s="175">
        <v>3931</v>
      </c>
      <c r="J605" s="86">
        <v>4477</v>
      </c>
      <c r="K605" s="175">
        <v>4485</v>
      </c>
      <c r="L605" s="87">
        <v>621.20999999999935</v>
      </c>
      <c r="M605" s="168">
        <v>622.01</v>
      </c>
      <c r="N605" s="87">
        <v>298712.69999999984</v>
      </c>
      <c r="O605" s="168">
        <v>299007.02</v>
      </c>
      <c r="P605" s="88">
        <v>3815.2894500000002</v>
      </c>
      <c r="Q605" s="168">
        <v>3817.9840100000001</v>
      </c>
    </row>
    <row r="606" spans="1:17" outlineLevel="2" x14ac:dyDescent="0.3">
      <c r="A606" s="84" t="s">
        <v>239</v>
      </c>
      <c r="B606" s="85" t="s">
        <v>4</v>
      </c>
      <c r="C606" s="85" t="s">
        <v>131</v>
      </c>
      <c r="D606" s="59" t="s">
        <v>152</v>
      </c>
      <c r="E606" s="59" t="s">
        <v>192</v>
      </c>
      <c r="F606" s="59" t="s">
        <v>206</v>
      </c>
      <c r="G606" s="59" t="s">
        <v>209</v>
      </c>
      <c r="H606" s="86">
        <v>6153</v>
      </c>
      <c r="I606" s="175">
        <v>6141</v>
      </c>
      <c r="J606" s="86">
        <v>7332</v>
      </c>
      <c r="K606" s="175">
        <v>7315</v>
      </c>
      <c r="L606" s="87">
        <v>935.53999999999962</v>
      </c>
      <c r="M606" s="168">
        <v>932.87</v>
      </c>
      <c r="N606" s="87">
        <v>447655.51999999984</v>
      </c>
      <c r="O606" s="168">
        <v>446388.4</v>
      </c>
      <c r="P606" s="88">
        <v>5847.4600499999933</v>
      </c>
      <c r="Q606" s="168">
        <v>5828.8806199999999</v>
      </c>
    </row>
    <row r="607" spans="1:17" outlineLevel="2" x14ac:dyDescent="0.3">
      <c r="A607" s="84" t="s">
        <v>239</v>
      </c>
      <c r="B607" s="85" t="s">
        <v>19</v>
      </c>
      <c r="C607" s="85" t="s">
        <v>132</v>
      </c>
      <c r="D607" s="59" t="s">
        <v>137</v>
      </c>
      <c r="E607" s="59" t="s">
        <v>179</v>
      </c>
      <c r="F607" s="59" t="s">
        <v>207</v>
      </c>
      <c r="G607" s="59" t="s">
        <v>210</v>
      </c>
      <c r="H607" s="86">
        <v>1446</v>
      </c>
      <c r="I607" s="175">
        <v>1434</v>
      </c>
      <c r="J607" s="86">
        <v>1606</v>
      </c>
      <c r="K607" s="175">
        <v>1591</v>
      </c>
      <c r="L607" s="87">
        <v>270.39999999999986</v>
      </c>
      <c r="M607" s="168">
        <v>266.89999999999998</v>
      </c>
      <c r="N607" s="87">
        <v>131037.44999999995</v>
      </c>
      <c r="O607" s="168">
        <v>129458.82</v>
      </c>
      <c r="P607" s="88">
        <v>1697.55845</v>
      </c>
      <c r="Q607" s="168">
        <v>1678.7649899999999</v>
      </c>
    </row>
    <row r="608" spans="1:17" outlineLevel="2" x14ac:dyDescent="0.3">
      <c r="A608" s="84" t="s">
        <v>239</v>
      </c>
      <c r="B608" s="85" t="s">
        <v>12</v>
      </c>
      <c r="C608" s="85" t="s">
        <v>131</v>
      </c>
      <c r="D608" s="59" t="s">
        <v>153</v>
      </c>
      <c r="E608" s="59" t="s">
        <v>193</v>
      </c>
      <c r="F608" s="59" t="s">
        <v>206</v>
      </c>
      <c r="G608" s="59" t="s">
        <v>209</v>
      </c>
      <c r="H608" s="86">
        <v>1380</v>
      </c>
      <c r="I608" s="175">
        <v>1380</v>
      </c>
      <c r="J608" s="86">
        <v>1592</v>
      </c>
      <c r="K608" s="175">
        <v>1593</v>
      </c>
      <c r="L608" s="87">
        <v>202.94</v>
      </c>
      <c r="M608" s="168">
        <v>202.86</v>
      </c>
      <c r="N608" s="87">
        <v>96760.699999999968</v>
      </c>
      <c r="O608" s="168">
        <v>96679.5</v>
      </c>
      <c r="P608" s="88">
        <v>1242.2829900000002</v>
      </c>
      <c r="Q608" s="168">
        <v>1241.7227800000001</v>
      </c>
    </row>
    <row r="609" spans="1:17" outlineLevel="2" x14ac:dyDescent="0.3">
      <c r="A609" s="84" t="s">
        <v>239</v>
      </c>
      <c r="B609" s="85" t="s">
        <v>38</v>
      </c>
      <c r="C609" s="85" t="s">
        <v>133</v>
      </c>
      <c r="D609" s="59" t="s">
        <v>162</v>
      </c>
      <c r="E609" s="59" t="s">
        <v>199</v>
      </c>
      <c r="F609" s="59" t="s">
        <v>208</v>
      </c>
      <c r="G609" s="59" t="s">
        <v>211</v>
      </c>
      <c r="H609" s="86">
        <v>181</v>
      </c>
      <c r="I609" s="175">
        <v>181</v>
      </c>
      <c r="J609" s="86">
        <v>193</v>
      </c>
      <c r="K609" s="175">
        <v>193</v>
      </c>
      <c r="L609" s="87">
        <v>29.240000000000009</v>
      </c>
      <c r="M609" s="168">
        <v>29.24</v>
      </c>
      <c r="N609" s="87">
        <v>14373.69</v>
      </c>
      <c r="O609" s="168">
        <v>14373.69</v>
      </c>
      <c r="P609" s="88">
        <v>187.501</v>
      </c>
      <c r="Q609" s="168">
        <v>187.501</v>
      </c>
    </row>
    <row r="610" spans="1:17" outlineLevel="2" x14ac:dyDescent="0.3">
      <c r="A610" s="84" t="s">
        <v>239</v>
      </c>
      <c r="B610" s="85" t="s">
        <v>1</v>
      </c>
      <c r="C610" s="85" t="s">
        <v>131</v>
      </c>
      <c r="D610" s="59" t="s">
        <v>166</v>
      </c>
      <c r="E610" s="59" t="s">
        <v>166</v>
      </c>
      <c r="F610" s="59" t="s">
        <v>206</v>
      </c>
      <c r="G610" s="59" t="s">
        <v>209</v>
      </c>
      <c r="H610" s="86">
        <v>5116</v>
      </c>
      <c r="I610" s="175">
        <v>5114</v>
      </c>
      <c r="J610" s="86">
        <v>5923</v>
      </c>
      <c r="K610" s="175">
        <v>5921</v>
      </c>
      <c r="L610" s="87">
        <v>977.76999999999953</v>
      </c>
      <c r="M610" s="168">
        <v>979.46</v>
      </c>
      <c r="N610" s="87">
        <v>469941.74</v>
      </c>
      <c r="O610" s="168">
        <v>470817.76</v>
      </c>
      <c r="P610" s="88">
        <v>5814.6761399999941</v>
      </c>
      <c r="Q610" s="168">
        <v>5824.8618200000001</v>
      </c>
    </row>
    <row r="611" spans="1:17" outlineLevel="2" x14ac:dyDescent="0.3">
      <c r="A611" s="84" t="s">
        <v>239</v>
      </c>
      <c r="B611" s="85" t="s">
        <v>34</v>
      </c>
      <c r="C611" s="85" t="s">
        <v>133</v>
      </c>
      <c r="D611" s="59" t="s">
        <v>156</v>
      </c>
      <c r="E611" s="59" t="s">
        <v>156</v>
      </c>
      <c r="F611" s="59" t="s">
        <v>208</v>
      </c>
      <c r="G611" s="59" t="s">
        <v>211</v>
      </c>
      <c r="H611" s="86">
        <v>344</v>
      </c>
      <c r="I611" s="175">
        <v>341</v>
      </c>
      <c r="J611" s="86">
        <v>365</v>
      </c>
      <c r="K611" s="175">
        <v>358</v>
      </c>
      <c r="L611" s="87">
        <v>58.79</v>
      </c>
      <c r="M611" s="168">
        <v>58.54</v>
      </c>
      <c r="N611" s="87">
        <v>28364.510000000002</v>
      </c>
      <c r="O611" s="168">
        <v>28243.26</v>
      </c>
      <c r="P611" s="88">
        <v>352.44611000000009</v>
      </c>
      <c r="Q611" s="168">
        <v>350.15622999999999</v>
      </c>
    </row>
    <row r="612" spans="1:17" outlineLevel="2" x14ac:dyDescent="0.3">
      <c r="A612" s="84" t="s">
        <v>239</v>
      </c>
      <c r="B612" s="85" t="s">
        <v>31</v>
      </c>
      <c r="C612" s="85" t="s">
        <v>133</v>
      </c>
      <c r="D612" s="59" t="s">
        <v>176</v>
      </c>
      <c r="E612" s="59" t="s">
        <v>176</v>
      </c>
      <c r="F612" s="59" t="s">
        <v>208</v>
      </c>
      <c r="G612" s="59" t="s">
        <v>211</v>
      </c>
      <c r="H612" s="86">
        <v>69</v>
      </c>
      <c r="I612" s="175">
        <v>69</v>
      </c>
      <c r="J612" s="86">
        <v>75</v>
      </c>
      <c r="K612" s="175">
        <v>75</v>
      </c>
      <c r="L612" s="87">
        <v>13.789999999999992</v>
      </c>
      <c r="M612" s="168">
        <v>13.79</v>
      </c>
      <c r="N612" s="87">
        <v>6543.95</v>
      </c>
      <c r="O612" s="168">
        <v>6543.95</v>
      </c>
      <c r="P612" s="88">
        <v>80.154860000000028</v>
      </c>
      <c r="Q612" s="168">
        <v>80.154859999999999</v>
      </c>
    </row>
    <row r="613" spans="1:17" outlineLevel="2" x14ac:dyDescent="0.3">
      <c r="A613" s="84" t="s">
        <v>239</v>
      </c>
      <c r="B613" s="85" t="s">
        <v>20</v>
      </c>
      <c r="C613" s="85" t="s">
        <v>133</v>
      </c>
      <c r="D613" s="59" t="s">
        <v>164</v>
      </c>
      <c r="E613" s="59" t="s">
        <v>164</v>
      </c>
      <c r="F613" s="59" t="s">
        <v>208</v>
      </c>
      <c r="G613" s="59" t="s">
        <v>211</v>
      </c>
      <c r="H613" s="86">
        <v>777</v>
      </c>
      <c r="I613" s="175">
        <v>775</v>
      </c>
      <c r="J613" s="86">
        <v>852</v>
      </c>
      <c r="K613" s="175">
        <v>850</v>
      </c>
      <c r="L613" s="87">
        <v>128.36999999999992</v>
      </c>
      <c r="M613" s="168">
        <v>127.74</v>
      </c>
      <c r="N613" s="87">
        <v>61144.839999999989</v>
      </c>
      <c r="O613" s="168">
        <v>60823.34</v>
      </c>
      <c r="P613" s="88">
        <v>736.50031000000013</v>
      </c>
      <c r="Q613" s="168">
        <v>731.39314000000002</v>
      </c>
    </row>
    <row r="614" spans="1:17" outlineLevel="2" x14ac:dyDescent="0.3">
      <c r="A614" s="84" t="s">
        <v>239</v>
      </c>
      <c r="B614" s="85" t="s">
        <v>21</v>
      </c>
      <c r="C614" s="85" t="s">
        <v>133</v>
      </c>
      <c r="D614" s="59" t="s">
        <v>163</v>
      </c>
      <c r="E614" s="59" t="s">
        <v>200</v>
      </c>
      <c r="F614" s="59" t="s">
        <v>208</v>
      </c>
      <c r="G614" s="59" t="s">
        <v>211</v>
      </c>
      <c r="H614" s="86">
        <v>1068</v>
      </c>
      <c r="I614" s="175">
        <v>1066</v>
      </c>
      <c r="J614" s="86">
        <v>1179</v>
      </c>
      <c r="K614" s="175">
        <v>1177</v>
      </c>
      <c r="L614" s="87">
        <v>184.10999999999993</v>
      </c>
      <c r="M614" s="168">
        <v>183.66</v>
      </c>
      <c r="N614" s="87">
        <v>88646.450000000041</v>
      </c>
      <c r="O614" s="168">
        <v>88427.8</v>
      </c>
      <c r="P614" s="88">
        <v>1107.8444599999998</v>
      </c>
      <c r="Q614" s="168">
        <v>1105.0369800000001</v>
      </c>
    </row>
    <row r="615" spans="1:17" outlineLevel="2" x14ac:dyDescent="0.3">
      <c r="A615" s="84" t="s">
        <v>239</v>
      </c>
      <c r="B615" s="85" t="s">
        <v>37</v>
      </c>
      <c r="C615" s="85" t="s">
        <v>133</v>
      </c>
      <c r="D615" s="59" t="s">
        <v>161</v>
      </c>
      <c r="E615" s="59" t="s">
        <v>161</v>
      </c>
      <c r="F615" s="59" t="s">
        <v>208</v>
      </c>
      <c r="G615" s="59" t="s">
        <v>211</v>
      </c>
      <c r="H615" s="86">
        <v>104</v>
      </c>
      <c r="I615" s="175">
        <v>106</v>
      </c>
      <c r="J615" s="86">
        <v>111</v>
      </c>
      <c r="K615" s="175">
        <v>113</v>
      </c>
      <c r="L615" s="87">
        <v>18.239999999999998</v>
      </c>
      <c r="M615" s="168">
        <v>18.29</v>
      </c>
      <c r="N615" s="87">
        <v>8855.52</v>
      </c>
      <c r="O615" s="168">
        <v>8882.02</v>
      </c>
      <c r="P615" s="88">
        <v>102.09645000000002</v>
      </c>
      <c r="Q615" s="168">
        <v>102.41473000000001</v>
      </c>
    </row>
    <row r="616" spans="1:17" outlineLevel="2" x14ac:dyDescent="0.3">
      <c r="A616" s="84" t="s">
        <v>239</v>
      </c>
      <c r="B616" s="85" t="s">
        <v>7</v>
      </c>
      <c r="C616" s="85" t="s">
        <v>131</v>
      </c>
      <c r="D616" s="59" t="s">
        <v>151</v>
      </c>
      <c r="E616" s="59" t="s">
        <v>151</v>
      </c>
      <c r="F616" s="59" t="s">
        <v>206</v>
      </c>
      <c r="G616" s="59" t="s">
        <v>209</v>
      </c>
      <c r="H616" s="86">
        <v>1135</v>
      </c>
      <c r="I616" s="175">
        <v>1140</v>
      </c>
      <c r="J616" s="86">
        <v>1337</v>
      </c>
      <c r="K616" s="175">
        <v>1344</v>
      </c>
      <c r="L616" s="87">
        <v>188.55999999999989</v>
      </c>
      <c r="M616" s="168">
        <v>188.79</v>
      </c>
      <c r="N616" s="87">
        <v>89224.640000000014</v>
      </c>
      <c r="O616" s="168">
        <v>89348.56</v>
      </c>
      <c r="P616" s="88">
        <v>1163.8726899999999</v>
      </c>
      <c r="Q616" s="168">
        <v>1165.57539</v>
      </c>
    </row>
    <row r="617" spans="1:17" outlineLevel="2" x14ac:dyDescent="0.3">
      <c r="A617" s="84" t="s">
        <v>239</v>
      </c>
      <c r="B617" s="85" t="s">
        <v>17</v>
      </c>
      <c r="C617" s="85" t="s">
        <v>131</v>
      </c>
      <c r="D617" s="59" t="s">
        <v>148</v>
      </c>
      <c r="E617" s="59" t="s">
        <v>189</v>
      </c>
      <c r="F617" s="59" t="s">
        <v>206</v>
      </c>
      <c r="G617" s="59" t="s">
        <v>209</v>
      </c>
      <c r="H617" s="86">
        <v>1091</v>
      </c>
      <c r="I617" s="175">
        <v>1092</v>
      </c>
      <c r="J617" s="86">
        <v>1274</v>
      </c>
      <c r="K617" s="175">
        <v>1274</v>
      </c>
      <c r="L617" s="87">
        <v>247.20999999999995</v>
      </c>
      <c r="M617" s="168">
        <v>247.43</v>
      </c>
      <c r="N617" s="87">
        <v>115769.63000000009</v>
      </c>
      <c r="O617" s="168">
        <v>115906.63</v>
      </c>
      <c r="P617" s="88">
        <v>1501.7166200000001</v>
      </c>
      <c r="Q617" s="168">
        <v>1503.55717</v>
      </c>
    </row>
    <row r="618" spans="1:17" outlineLevel="2" x14ac:dyDescent="0.3">
      <c r="A618" s="84" t="s">
        <v>239</v>
      </c>
      <c r="B618" s="85" t="s">
        <v>26</v>
      </c>
      <c r="C618" s="85" t="s">
        <v>131</v>
      </c>
      <c r="D618" s="59" t="s">
        <v>143</v>
      </c>
      <c r="E618" s="59" t="s">
        <v>185</v>
      </c>
      <c r="F618" s="59" t="s">
        <v>206</v>
      </c>
      <c r="G618" s="59" t="s">
        <v>209</v>
      </c>
      <c r="H618" s="86">
        <v>1431</v>
      </c>
      <c r="I618" s="175">
        <v>1432</v>
      </c>
      <c r="J618" s="86">
        <v>1666</v>
      </c>
      <c r="K618" s="175">
        <v>1668</v>
      </c>
      <c r="L618" s="87">
        <v>215.79999999999995</v>
      </c>
      <c r="M618" s="168">
        <v>216.22</v>
      </c>
      <c r="N618" s="87">
        <v>103032.97000000004</v>
      </c>
      <c r="O618" s="168">
        <v>103223.89</v>
      </c>
      <c r="P618" s="88">
        <v>1322.3161500000003</v>
      </c>
      <c r="Q618" s="168">
        <v>1324.7189699999999</v>
      </c>
    </row>
    <row r="619" spans="1:17" outlineLevel="2" x14ac:dyDescent="0.3">
      <c r="A619" s="84" t="s">
        <v>239</v>
      </c>
      <c r="B619" s="85" t="s">
        <v>24</v>
      </c>
      <c r="C619" s="85" t="s">
        <v>133</v>
      </c>
      <c r="D619" s="59" t="s">
        <v>171</v>
      </c>
      <c r="E619" s="59" t="s">
        <v>171</v>
      </c>
      <c r="F619" s="59" t="s">
        <v>208</v>
      </c>
      <c r="G619" s="59" t="s">
        <v>211</v>
      </c>
      <c r="H619" s="86">
        <v>178</v>
      </c>
      <c r="I619" s="175">
        <v>178</v>
      </c>
      <c r="J619" s="86">
        <v>189</v>
      </c>
      <c r="K619" s="175">
        <v>189</v>
      </c>
      <c r="L619" s="87">
        <v>41.41999999999998</v>
      </c>
      <c r="M619" s="168">
        <v>41.42</v>
      </c>
      <c r="N619" s="87">
        <v>20293.169999999995</v>
      </c>
      <c r="O619" s="168">
        <v>20293.169999999998</v>
      </c>
      <c r="P619" s="88">
        <v>263.76051999999999</v>
      </c>
      <c r="Q619" s="168">
        <v>263.76051999999999</v>
      </c>
    </row>
    <row r="620" spans="1:17" outlineLevel="2" x14ac:dyDescent="0.3">
      <c r="A620" s="84" t="s">
        <v>239</v>
      </c>
      <c r="B620" s="85" t="s">
        <v>35</v>
      </c>
      <c r="C620" s="85" t="s">
        <v>133</v>
      </c>
      <c r="D620" s="59" t="s">
        <v>157</v>
      </c>
      <c r="E620" s="59" t="s">
        <v>196</v>
      </c>
      <c r="F620" s="59" t="s">
        <v>208</v>
      </c>
      <c r="G620" s="59" t="s">
        <v>211</v>
      </c>
      <c r="H620" s="86">
        <v>149</v>
      </c>
      <c r="I620" s="175">
        <v>150</v>
      </c>
      <c r="J620" s="86">
        <v>156</v>
      </c>
      <c r="K620" s="175">
        <v>157</v>
      </c>
      <c r="L620" s="87">
        <v>24.600000000000005</v>
      </c>
      <c r="M620" s="168">
        <v>24.63</v>
      </c>
      <c r="N620" s="87">
        <v>11495.95</v>
      </c>
      <c r="O620" s="168">
        <v>11509.95</v>
      </c>
      <c r="P620" s="88">
        <v>136.30719000000002</v>
      </c>
      <c r="Q620" s="168">
        <v>136.45152999999999</v>
      </c>
    </row>
    <row r="621" spans="1:17" outlineLevel="2" x14ac:dyDescent="0.3">
      <c r="A621" s="84" t="s">
        <v>239</v>
      </c>
      <c r="B621" s="85" t="s">
        <v>14</v>
      </c>
      <c r="C621" s="85" t="s">
        <v>131</v>
      </c>
      <c r="D621" s="59" t="s">
        <v>142</v>
      </c>
      <c r="E621" s="59" t="s">
        <v>184</v>
      </c>
      <c r="F621" s="59" t="s">
        <v>206</v>
      </c>
      <c r="G621" s="59" t="s">
        <v>209</v>
      </c>
      <c r="H621" s="86">
        <v>782</v>
      </c>
      <c r="I621" s="175">
        <v>783</v>
      </c>
      <c r="J621" s="86">
        <v>925</v>
      </c>
      <c r="K621" s="175">
        <v>928</v>
      </c>
      <c r="L621" s="87">
        <v>129.44</v>
      </c>
      <c r="M621" s="168">
        <v>130.01</v>
      </c>
      <c r="N621" s="87">
        <v>60932.729999999989</v>
      </c>
      <c r="O621" s="168">
        <v>61204.23</v>
      </c>
      <c r="P621" s="88">
        <v>782.93909999999983</v>
      </c>
      <c r="Q621" s="168">
        <v>786.38327000000004</v>
      </c>
    </row>
    <row r="622" spans="1:17" outlineLevel="2" x14ac:dyDescent="0.3">
      <c r="A622" s="84" t="s">
        <v>239</v>
      </c>
      <c r="B622" s="85" t="s">
        <v>25</v>
      </c>
      <c r="C622" s="85" t="s">
        <v>133</v>
      </c>
      <c r="D622" s="59" t="s">
        <v>174</v>
      </c>
      <c r="E622" s="59" t="s">
        <v>174</v>
      </c>
      <c r="F622" s="59" t="s">
        <v>208</v>
      </c>
      <c r="G622" s="59" t="s">
        <v>211</v>
      </c>
      <c r="H622" s="86">
        <v>200</v>
      </c>
      <c r="I622" s="175">
        <v>199</v>
      </c>
      <c r="J622" s="86">
        <v>230</v>
      </c>
      <c r="K622" s="175">
        <v>228</v>
      </c>
      <c r="L622" s="87">
        <v>35.949999999999989</v>
      </c>
      <c r="M622" s="168">
        <v>35.619999999999997</v>
      </c>
      <c r="N622" s="87">
        <v>17278.239999999998</v>
      </c>
      <c r="O622" s="168">
        <v>17124.240000000002</v>
      </c>
      <c r="P622" s="88">
        <v>212.26017000000013</v>
      </c>
      <c r="Q622" s="168">
        <v>210.40463</v>
      </c>
    </row>
    <row r="623" spans="1:17" outlineLevel="2" x14ac:dyDescent="0.3">
      <c r="A623" s="84" t="s">
        <v>239</v>
      </c>
      <c r="B623" s="85" t="s">
        <v>33</v>
      </c>
      <c r="C623" s="85" t="s">
        <v>133</v>
      </c>
      <c r="D623" s="59" t="s">
        <v>165</v>
      </c>
      <c r="E623" s="59" t="s">
        <v>201</v>
      </c>
      <c r="F623" s="59" t="s">
        <v>208</v>
      </c>
      <c r="G623" s="59" t="s">
        <v>211</v>
      </c>
      <c r="H623" s="86">
        <v>156</v>
      </c>
      <c r="I623" s="175">
        <v>157</v>
      </c>
      <c r="J623" s="86">
        <v>164</v>
      </c>
      <c r="K623" s="175">
        <v>165</v>
      </c>
      <c r="L623" s="87">
        <v>27.890000000000015</v>
      </c>
      <c r="M623" s="168">
        <v>27.9</v>
      </c>
      <c r="N623" s="87">
        <v>13196.68</v>
      </c>
      <c r="O623" s="168">
        <v>13203.68</v>
      </c>
      <c r="P623" s="88">
        <v>158.00424000000004</v>
      </c>
      <c r="Q623" s="168">
        <v>158.07831999999999</v>
      </c>
    </row>
    <row r="624" spans="1:17" outlineLevel="2" x14ac:dyDescent="0.3">
      <c r="A624" s="84" t="s">
        <v>239</v>
      </c>
      <c r="B624" s="85" t="s">
        <v>29</v>
      </c>
      <c r="C624" s="85" t="s">
        <v>133</v>
      </c>
      <c r="D624" s="59" t="s">
        <v>155</v>
      </c>
      <c r="E624" s="59" t="s">
        <v>195</v>
      </c>
      <c r="F624" s="59" t="s">
        <v>208</v>
      </c>
      <c r="G624" s="59" t="s">
        <v>211</v>
      </c>
      <c r="H624" s="86">
        <v>201</v>
      </c>
      <c r="I624" s="175">
        <v>197</v>
      </c>
      <c r="J624" s="86">
        <v>208</v>
      </c>
      <c r="K624" s="175">
        <v>204</v>
      </c>
      <c r="L624" s="87">
        <v>29.540000000000003</v>
      </c>
      <c r="M624" s="168">
        <v>28.27</v>
      </c>
      <c r="N624" s="87">
        <v>14310.539999999999</v>
      </c>
      <c r="O624" s="168">
        <v>13682.34</v>
      </c>
      <c r="P624" s="88">
        <v>179.64724000000004</v>
      </c>
      <c r="Q624" s="168">
        <v>172.24149</v>
      </c>
    </row>
    <row r="625" spans="1:17" outlineLevel="2" x14ac:dyDescent="0.3">
      <c r="A625" s="84" t="s">
        <v>239</v>
      </c>
      <c r="B625" s="85" t="s">
        <v>30</v>
      </c>
      <c r="C625" s="85" t="s">
        <v>133</v>
      </c>
      <c r="D625" s="59" t="s">
        <v>160</v>
      </c>
      <c r="E625" s="59" t="s">
        <v>198</v>
      </c>
      <c r="F625" s="59" t="s">
        <v>208</v>
      </c>
      <c r="G625" s="59" t="s">
        <v>211</v>
      </c>
      <c r="H625" s="86">
        <v>464</v>
      </c>
      <c r="I625" s="175">
        <v>464</v>
      </c>
      <c r="J625" s="86">
        <v>516</v>
      </c>
      <c r="K625" s="175">
        <v>516</v>
      </c>
      <c r="L625" s="87">
        <v>74.44999999999996</v>
      </c>
      <c r="M625" s="168">
        <v>74.55</v>
      </c>
      <c r="N625" s="87">
        <v>35688.130000000012</v>
      </c>
      <c r="O625" s="168">
        <v>35737.129999999997</v>
      </c>
      <c r="P625" s="88">
        <v>430.64217999999966</v>
      </c>
      <c r="Q625" s="168">
        <v>431.09062</v>
      </c>
    </row>
    <row r="626" spans="1:17" outlineLevel="2" x14ac:dyDescent="0.3">
      <c r="A626" s="84" t="s">
        <v>239</v>
      </c>
      <c r="B626" s="85" t="s">
        <v>41</v>
      </c>
      <c r="C626" s="85" t="s">
        <v>133</v>
      </c>
      <c r="D626" s="59" t="s">
        <v>170</v>
      </c>
      <c r="E626" s="59" t="s">
        <v>204</v>
      </c>
      <c r="F626" s="59" t="s">
        <v>208</v>
      </c>
      <c r="G626" s="59" t="s">
        <v>211</v>
      </c>
      <c r="H626" s="86">
        <v>46</v>
      </c>
      <c r="I626" s="175">
        <v>46</v>
      </c>
      <c r="J626" s="86">
        <v>48</v>
      </c>
      <c r="K626" s="175">
        <v>48</v>
      </c>
      <c r="L626" s="87">
        <v>8.41</v>
      </c>
      <c r="M626" s="168">
        <v>8.41</v>
      </c>
      <c r="N626" s="87">
        <v>3959.54</v>
      </c>
      <c r="O626" s="168">
        <v>3959.54</v>
      </c>
      <c r="P626" s="88">
        <v>49.690109999999997</v>
      </c>
      <c r="Q626" s="168">
        <v>49.690109999999997</v>
      </c>
    </row>
    <row r="627" spans="1:17" outlineLevel="2" x14ac:dyDescent="0.3">
      <c r="A627" s="84" t="s">
        <v>239</v>
      </c>
      <c r="B627" s="85" t="s">
        <v>28</v>
      </c>
      <c r="C627" s="85" t="s">
        <v>133</v>
      </c>
      <c r="D627" s="59" t="s">
        <v>172</v>
      </c>
      <c r="E627" s="59" t="s">
        <v>172</v>
      </c>
      <c r="F627" s="59" t="s">
        <v>208</v>
      </c>
      <c r="G627" s="59" t="s">
        <v>211</v>
      </c>
      <c r="H627" s="86">
        <v>74</v>
      </c>
      <c r="I627" s="175">
        <v>74</v>
      </c>
      <c r="J627" s="86">
        <v>77</v>
      </c>
      <c r="K627" s="175">
        <v>77</v>
      </c>
      <c r="L627" s="87">
        <v>14.090000000000002</v>
      </c>
      <c r="M627" s="168">
        <v>14.09</v>
      </c>
      <c r="N627" s="87">
        <v>7048.6799999999994</v>
      </c>
      <c r="O627" s="168">
        <v>7048.68</v>
      </c>
      <c r="P627" s="88">
        <v>89.689930000000018</v>
      </c>
      <c r="Q627" s="168">
        <v>89.689930000000004</v>
      </c>
    </row>
    <row r="628" spans="1:17" outlineLevel="2" x14ac:dyDescent="0.3">
      <c r="A628" s="84" t="s">
        <v>239</v>
      </c>
      <c r="B628" s="85" t="s">
        <v>42</v>
      </c>
      <c r="C628" s="85" t="s">
        <v>133</v>
      </c>
      <c r="D628" s="59" t="s">
        <v>173</v>
      </c>
      <c r="E628" s="59" t="s">
        <v>173</v>
      </c>
      <c r="F628" s="59" t="s">
        <v>208</v>
      </c>
      <c r="G628" s="59" t="s">
        <v>211</v>
      </c>
      <c r="H628" s="86">
        <v>20</v>
      </c>
      <c r="I628" s="175">
        <v>20</v>
      </c>
      <c r="J628" s="86">
        <v>20</v>
      </c>
      <c r="K628" s="175">
        <v>20</v>
      </c>
      <c r="L628" s="87">
        <v>5.419999999999999</v>
      </c>
      <c r="M628" s="168">
        <v>5.42</v>
      </c>
      <c r="N628" s="87">
        <v>2601.96</v>
      </c>
      <c r="O628" s="168">
        <v>2601.96</v>
      </c>
      <c r="P628" s="88">
        <v>30.119839999999996</v>
      </c>
      <c r="Q628" s="168">
        <v>30.11984</v>
      </c>
    </row>
    <row r="629" spans="1:17" outlineLevel="2" x14ac:dyDescent="0.3">
      <c r="A629" s="84" t="s">
        <v>239</v>
      </c>
      <c r="B629" s="85" t="s">
        <v>40</v>
      </c>
      <c r="C629" s="85" t="s">
        <v>133</v>
      </c>
      <c r="D629" s="59" t="s">
        <v>169</v>
      </c>
      <c r="E629" s="59" t="s">
        <v>203</v>
      </c>
      <c r="F629" s="59" t="s">
        <v>208</v>
      </c>
      <c r="G629" s="59" t="s">
        <v>211</v>
      </c>
      <c r="H629" s="86">
        <v>14</v>
      </c>
      <c r="I629" s="175">
        <v>14</v>
      </c>
      <c r="J629" s="86">
        <v>14</v>
      </c>
      <c r="K629" s="175">
        <v>14</v>
      </c>
      <c r="L629" s="87">
        <v>3.0799999999999996</v>
      </c>
      <c r="M629" s="168">
        <v>3.08</v>
      </c>
      <c r="N629" s="87">
        <v>1506.75</v>
      </c>
      <c r="O629" s="168">
        <v>1506.75</v>
      </c>
      <c r="P629" s="88">
        <v>16.567130000000002</v>
      </c>
      <c r="Q629" s="168">
        <v>16.567129999999999</v>
      </c>
    </row>
    <row r="630" spans="1:17" outlineLevel="2" x14ac:dyDescent="0.3">
      <c r="A630" s="84" t="s">
        <v>239</v>
      </c>
      <c r="B630" s="85" t="s">
        <v>39</v>
      </c>
      <c r="C630" s="85" t="s">
        <v>133</v>
      </c>
      <c r="D630" s="59" t="s">
        <v>158</v>
      </c>
      <c r="E630" s="59" t="s">
        <v>197</v>
      </c>
      <c r="F630" s="59" t="s">
        <v>208</v>
      </c>
      <c r="G630" s="59" t="s">
        <v>211</v>
      </c>
      <c r="H630" s="86">
        <v>79</v>
      </c>
      <c r="I630" s="175">
        <v>78</v>
      </c>
      <c r="J630" s="86">
        <v>86</v>
      </c>
      <c r="K630" s="175">
        <v>85</v>
      </c>
      <c r="L630" s="87">
        <v>12.289999999999994</v>
      </c>
      <c r="M630" s="168">
        <v>12.26</v>
      </c>
      <c r="N630" s="87">
        <v>5925.4600000000009</v>
      </c>
      <c r="O630" s="168">
        <v>5911.46</v>
      </c>
      <c r="P630" s="88">
        <v>71.421509999999998</v>
      </c>
      <c r="Q630" s="168">
        <v>71.277169999999998</v>
      </c>
    </row>
    <row r="631" spans="1:17" outlineLevel="2" x14ac:dyDescent="0.3">
      <c r="A631" s="84" t="s">
        <v>239</v>
      </c>
      <c r="B631" s="85" t="s">
        <v>36</v>
      </c>
      <c r="C631" s="85" t="s">
        <v>133</v>
      </c>
      <c r="D631" s="59" t="s">
        <v>159</v>
      </c>
      <c r="E631" s="59" t="s">
        <v>159</v>
      </c>
      <c r="F631" s="59" t="s">
        <v>208</v>
      </c>
      <c r="G631" s="59" t="s">
        <v>211</v>
      </c>
      <c r="H631" s="86">
        <v>81</v>
      </c>
      <c r="I631" s="175">
        <v>81</v>
      </c>
      <c r="J631" s="86">
        <v>85</v>
      </c>
      <c r="K631" s="175">
        <v>85</v>
      </c>
      <c r="L631" s="87">
        <v>14.58</v>
      </c>
      <c r="M631" s="168">
        <v>13.57</v>
      </c>
      <c r="N631" s="87">
        <v>7183.62</v>
      </c>
      <c r="O631" s="168">
        <v>6677.02</v>
      </c>
      <c r="P631" s="88">
        <v>89.336979999999954</v>
      </c>
      <c r="Q631" s="168">
        <v>84.093369999999993</v>
      </c>
    </row>
    <row r="632" spans="1:17" outlineLevel="1" x14ac:dyDescent="0.3">
      <c r="A632" s="112" t="s">
        <v>280</v>
      </c>
      <c r="B632" s="98"/>
      <c r="C632" s="98"/>
      <c r="D632" s="78"/>
      <c r="E632" s="78"/>
      <c r="F632" s="78"/>
      <c r="G632" s="78"/>
      <c r="H632" s="99">
        <f>SUBTOTAL(9,H588:H631)</f>
        <v>80800</v>
      </c>
      <c r="I632" s="176">
        <f>SUM(I588:I631)</f>
        <v>80800</v>
      </c>
      <c r="J632" s="99">
        <f>SUBTOTAL(9,J588:J631)</f>
        <v>94336</v>
      </c>
      <c r="K632" s="176">
        <f>SUM(K588:K631)</f>
        <v>94336</v>
      </c>
      <c r="L632" s="100">
        <f>SUBTOTAL(9,L588:L631)</f>
        <v>13611.269999999988</v>
      </c>
      <c r="M632" s="171">
        <f>SUM(M588:M631)</f>
        <v>13611.270000000004</v>
      </c>
      <c r="N632" s="100">
        <f>SUBTOTAL(9,N588:N631)</f>
        <v>6519859.0199999996</v>
      </c>
      <c r="O632" s="171">
        <f>SUM(O588:O631)</f>
        <v>6519859.0199999986</v>
      </c>
      <c r="P632" s="102">
        <f>SUBTOTAL(9,P588:P631)</f>
        <v>82945.824599999964</v>
      </c>
      <c r="Q632" s="171">
        <f>SUM(Q588:Q631)</f>
        <v>82945.824599999993</v>
      </c>
    </row>
    <row r="633" spans="1:17" outlineLevel="2" x14ac:dyDescent="0.3">
      <c r="A633" s="89" t="s">
        <v>240</v>
      </c>
      <c r="B633" s="110" t="s">
        <v>78</v>
      </c>
      <c r="C633" s="110" t="s">
        <v>78</v>
      </c>
      <c r="D633" s="49" t="s">
        <v>226</v>
      </c>
      <c r="E633" s="49" t="s">
        <v>225</v>
      </c>
      <c r="F633" s="49" t="s">
        <v>226</v>
      </c>
      <c r="G633" s="49" t="s">
        <v>225</v>
      </c>
      <c r="H633" s="90">
        <v>171</v>
      </c>
      <c r="I633" s="175">
        <v>229</v>
      </c>
      <c r="J633" s="90">
        <v>191</v>
      </c>
      <c r="K633" s="175">
        <v>254</v>
      </c>
      <c r="L633" s="91">
        <v>29.350000000000005</v>
      </c>
      <c r="M633" s="168">
        <v>39.660000000000004</v>
      </c>
      <c r="N633" s="91">
        <v>14023.889999999998</v>
      </c>
      <c r="O633" s="168">
        <v>19013.86</v>
      </c>
      <c r="P633" s="92">
        <v>179.27882</v>
      </c>
      <c r="Q633" s="168">
        <v>239.86498</v>
      </c>
    </row>
    <row r="634" spans="1:17" outlineLevel="2" x14ac:dyDescent="0.3">
      <c r="A634" s="89" t="s">
        <v>240</v>
      </c>
      <c r="B634" s="110" t="s">
        <v>22</v>
      </c>
      <c r="C634" s="110" t="s">
        <v>133</v>
      </c>
      <c r="D634" s="49" t="s">
        <v>140</v>
      </c>
      <c r="E634" s="49" t="s">
        <v>182</v>
      </c>
      <c r="F634" s="49" t="s">
        <v>208</v>
      </c>
      <c r="G634" s="49" t="s">
        <v>211</v>
      </c>
      <c r="H634" s="90">
        <v>390</v>
      </c>
      <c r="I634" s="175">
        <v>388</v>
      </c>
      <c r="J634" s="90">
        <v>429</v>
      </c>
      <c r="K634" s="175">
        <v>427</v>
      </c>
      <c r="L634" s="91">
        <v>72.749999999999986</v>
      </c>
      <c r="M634" s="168">
        <v>72.489999999999995</v>
      </c>
      <c r="N634" s="91">
        <v>34677.050000000003</v>
      </c>
      <c r="O634" s="168">
        <v>34563.550000000003</v>
      </c>
      <c r="P634" s="92">
        <v>454.15557000000007</v>
      </c>
      <c r="Q634" s="168">
        <v>452.98840999999999</v>
      </c>
    </row>
    <row r="635" spans="1:17" outlineLevel="2" x14ac:dyDescent="0.3">
      <c r="A635" s="89" t="s">
        <v>240</v>
      </c>
      <c r="B635" s="110" t="s">
        <v>11</v>
      </c>
      <c r="C635" s="110" t="s">
        <v>131</v>
      </c>
      <c r="D635" s="49" t="s">
        <v>136</v>
      </c>
      <c r="E635" s="49" t="s">
        <v>136</v>
      </c>
      <c r="F635" s="49" t="s">
        <v>206</v>
      </c>
      <c r="G635" s="49" t="s">
        <v>209</v>
      </c>
      <c r="H635" s="90">
        <v>4299</v>
      </c>
      <c r="I635" s="175">
        <v>4298</v>
      </c>
      <c r="J635" s="90">
        <v>4866</v>
      </c>
      <c r="K635" s="175">
        <v>4865</v>
      </c>
      <c r="L635" s="91">
        <v>618.59000000000026</v>
      </c>
      <c r="M635" s="168">
        <v>618.5</v>
      </c>
      <c r="N635" s="91">
        <v>291968.06000000006</v>
      </c>
      <c r="O635" s="168">
        <v>291914.56</v>
      </c>
      <c r="P635" s="92">
        <v>3669.0134200000007</v>
      </c>
      <c r="Q635" s="168">
        <v>3668.0452799999998</v>
      </c>
    </row>
    <row r="636" spans="1:17" outlineLevel="2" x14ac:dyDescent="0.3">
      <c r="A636" s="89" t="s">
        <v>240</v>
      </c>
      <c r="B636" s="110" t="s">
        <v>5</v>
      </c>
      <c r="C636" s="110" t="s">
        <v>131</v>
      </c>
      <c r="D636" s="49" t="s">
        <v>146</v>
      </c>
      <c r="E636" s="49" t="s">
        <v>188</v>
      </c>
      <c r="F636" s="49" t="s">
        <v>206</v>
      </c>
      <c r="G636" s="49" t="s">
        <v>209</v>
      </c>
      <c r="H636" s="90">
        <v>1553</v>
      </c>
      <c r="I636" s="175">
        <v>1554</v>
      </c>
      <c r="J636" s="90">
        <v>1751</v>
      </c>
      <c r="K636" s="175">
        <v>1753</v>
      </c>
      <c r="L636" s="91">
        <v>207.58000000000015</v>
      </c>
      <c r="M636" s="168">
        <v>207.56</v>
      </c>
      <c r="N636" s="91">
        <v>97071.160000000033</v>
      </c>
      <c r="O636" s="168">
        <v>97069.66</v>
      </c>
      <c r="P636" s="92">
        <v>1247.7879399999995</v>
      </c>
      <c r="Q636" s="168">
        <v>1247.9564700000001</v>
      </c>
    </row>
    <row r="637" spans="1:17" outlineLevel="2" x14ac:dyDescent="0.3">
      <c r="A637" s="89" t="s">
        <v>240</v>
      </c>
      <c r="B637" s="110" t="s">
        <v>3</v>
      </c>
      <c r="C637" s="110" t="s">
        <v>131</v>
      </c>
      <c r="D637" s="49" t="s">
        <v>167</v>
      </c>
      <c r="E637" s="49" t="s">
        <v>167</v>
      </c>
      <c r="F637" s="49" t="s">
        <v>206</v>
      </c>
      <c r="G637" s="49" t="s">
        <v>209</v>
      </c>
      <c r="H637" s="90">
        <v>1742</v>
      </c>
      <c r="I637" s="175">
        <v>1739</v>
      </c>
      <c r="J637" s="90">
        <v>1948</v>
      </c>
      <c r="K637" s="175">
        <v>1944</v>
      </c>
      <c r="L637" s="91">
        <v>263.76000000000022</v>
      </c>
      <c r="M637" s="168">
        <v>263.45999999999998</v>
      </c>
      <c r="N637" s="91">
        <v>124545.27999999993</v>
      </c>
      <c r="O637" s="168">
        <v>124418.45</v>
      </c>
      <c r="P637" s="92">
        <v>1514.6156299999998</v>
      </c>
      <c r="Q637" s="168">
        <v>1513.07818</v>
      </c>
    </row>
    <row r="638" spans="1:17" outlineLevel="2" x14ac:dyDescent="0.3">
      <c r="A638" s="89" t="s">
        <v>240</v>
      </c>
      <c r="B638" s="110" t="s">
        <v>23</v>
      </c>
      <c r="C638" s="110" t="s">
        <v>131</v>
      </c>
      <c r="D638" s="49" t="s">
        <v>144</v>
      </c>
      <c r="E638" s="49" t="s">
        <v>186</v>
      </c>
      <c r="F638" s="49" t="s">
        <v>206</v>
      </c>
      <c r="G638" s="49" t="s">
        <v>209</v>
      </c>
      <c r="H638" s="90">
        <v>2883</v>
      </c>
      <c r="I638" s="175">
        <v>2880</v>
      </c>
      <c r="J638" s="90">
        <v>3303</v>
      </c>
      <c r="K638" s="175">
        <v>3297</v>
      </c>
      <c r="L638" s="91">
        <v>374.87000000000023</v>
      </c>
      <c r="M638" s="168">
        <v>374.52</v>
      </c>
      <c r="N638" s="91">
        <v>174400.77000000005</v>
      </c>
      <c r="O638" s="168">
        <v>174270.77</v>
      </c>
      <c r="P638" s="92">
        <v>2189.3516700000005</v>
      </c>
      <c r="Q638" s="168">
        <v>2188.1252300000001</v>
      </c>
    </row>
    <row r="639" spans="1:17" outlineLevel="2" x14ac:dyDescent="0.3">
      <c r="A639" s="89" t="s">
        <v>240</v>
      </c>
      <c r="B639" s="110" t="s">
        <v>16</v>
      </c>
      <c r="C639" s="110" t="s">
        <v>131</v>
      </c>
      <c r="D639" s="49" t="s">
        <v>145</v>
      </c>
      <c r="E639" s="49" t="s">
        <v>187</v>
      </c>
      <c r="F639" s="49" t="s">
        <v>206</v>
      </c>
      <c r="G639" s="49" t="s">
        <v>209</v>
      </c>
      <c r="H639" s="90">
        <v>2262</v>
      </c>
      <c r="I639" s="175">
        <v>2259</v>
      </c>
      <c r="J639" s="90">
        <v>2577</v>
      </c>
      <c r="K639" s="175">
        <v>2574</v>
      </c>
      <c r="L639" s="91">
        <v>356.52999999999992</v>
      </c>
      <c r="M639" s="168">
        <v>355.84</v>
      </c>
      <c r="N639" s="91">
        <v>165336.27999999994</v>
      </c>
      <c r="O639" s="168">
        <v>165021.39000000001</v>
      </c>
      <c r="P639" s="92">
        <v>2064.069309999998</v>
      </c>
      <c r="Q639" s="168">
        <v>2058.9612299999999</v>
      </c>
    </row>
    <row r="640" spans="1:17" outlineLevel="2" x14ac:dyDescent="0.3">
      <c r="A640" s="89" t="s">
        <v>240</v>
      </c>
      <c r="B640" s="110" t="s">
        <v>8</v>
      </c>
      <c r="C640" s="110" t="s">
        <v>131</v>
      </c>
      <c r="D640" s="49" t="s">
        <v>147</v>
      </c>
      <c r="E640" s="49" t="s">
        <v>147</v>
      </c>
      <c r="F640" s="49" t="s">
        <v>206</v>
      </c>
      <c r="G640" s="49" t="s">
        <v>209</v>
      </c>
      <c r="H640" s="90">
        <v>989</v>
      </c>
      <c r="I640" s="175">
        <v>989</v>
      </c>
      <c r="J640" s="90">
        <v>1127</v>
      </c>
      <c r="K640" s="175">
        <v>1127</v>
      </c>
      <c r="L640" s="91">
        <v>127.04000000000015</v>
      </c>
      <c r="M640" s="168">
        <v>126.72</v>
      </c>
      <c r="N640" s="91">
        <v>58818.000000000007</v>
      </c>
      <c r="O640" s="168">
        <v>58683.5</v>
      </c>
      <c r="P640" s="92">
        <v>739.47333000000071</v>
      </c>
      <c r="Q640" s="168">
        <v>737.84571000000005</v>
      </c>
    </row>
    <row r="641" spans="1:17" outlineLevel="2" x14ac:dyDescent="0.3">
      <c r="A641" s="89" t="s">
        <v>240</v>
      </c>
      <c r="B641" s="110" t="s">
        <v>32</v>
      </c>
      <c r="C641" s="110" t="s">
        <v>133</v>
      </c>
      <c r="D641" s="49" t="s">
        <v>175</v>
      </c>
      <c r="E641" s="49" t="s">
        <v>205</v>
      </c>
      <c r="F641" s="49" t="s">
        <v>208</v>
      </c>
      <c r="G641" s="49" t="s">
        <v>211</v>
      </c>
      <c r="H641" s="90">
        <v>263</v>
      </c>
      <c r="I641" s="175">
        <v>262</v>
      </c>
      <c r="J641" s="90">
        <v>279</v>
      </c>
      <c r="K641" s="175">
        <v>278</v>
      </c>
      <c r="L641" s="91">
        <v>42.7</v>
      </c>
      <c r="M641" s="168">
        <v>42.48</v>
      </c>
      <c r="N641" s="91">
        <v>20543.619999999995</v>
      </c>
      <c r="O641" s="168">
        <v>20434.62</v>
      </c>
      <c r="P641" s="92">
        <v>256.87631000000005</v>
      </c>
      <c r="Q641" s="168">
        <v>255.62182000000001</v>
      </c>
    </row>
    <row r="642" spans="1:17" outlineLevel="2" x14ac:dyDescent="0.3">
      <c r="A642" s="89" t="s">
        <v>240</v>
      </c>
      <c r="B642" s="110" t="s">
        <v>6</v>
      </c>
      <c r="C642" s="110" t="s">
        <v>131</v>
      </c>
      <c r="D642" s="49" t="s">
        <v>141</v>
      </c>
      <c r="E642" s="49" t="s">
        <v>183</v>
      </c>
      <c r="F642" s="49" t="s">
        <v>206</v>
      </c>
      <c r="G642" s="49" t="s">
        <v>209</v>
      </c>
      <c r="H642" s="90">
        <v>3464</v>
      </c>
      <c r="I642" s="175">
        <v>3456</v>
      </c>
      <c r="J642" s="90">
        <v>3994</v>
      </c>
      <c r="K642" s="175">
        <v>3986</v>
      </c>
      <c r="L642" s="91">
        <v>518.25000000000011</v>
      </c>
      <c r="M642" s="168">
        <v>516.76</v>
      </c>
      <c r="N642" s="91">
        <v>244014.63000000024</v>
      </c>
      <c r="O642" s="168">
        <v>243342.8</v>
      </c>
      <c r="P642" s="92">
        <v>3191.2581199999991</v>
      </c>
      <c r="Q642" s="168">
        <v>3182.59103</v>
      </c>
    </row>
    <row r="643" spans="1:17" outlineLevel="2" x14ac:dyDescent="0.3">
      <c r="A643" s="89" t="s">
        <v>240</v>
      </c>
      <c r="B643" s="110" t="s">
        <v>9</v>
      </c>
      <c r="C643" s="110" t="s">
        <v>131</v>
      </c>
      <c r="D643" s="49" t="s">
        <v>149</v>
      </c>
      <c r="E643" s="49" t="s">
        <v>190</v>
      </c>
      <c r="F643" s="49" t="s">
        <v>206</v>
      </c>
      <c r="G643" s="49" t="s">
        <v>209</v>
      </c>
      <c r="H643" s="90">
        <v>2594</v>
      </c>
      <c r="I643" s="175">
        <v>2591</v>
      </c>
      <c r="J643" s="90">
        <v>2891</v>
      </c>
      <c r="K643" s="175">
        <v>2888</v>
      </c>
      <c r="L643" s="91">
        <v>342.98000000000025</v>
      </c>
      <c r="M643" s="168">
        <v>342.59</v>
      </c>
      <c r="N643" s="91">
        <v>161366.43999999997</v>
      </c>
      <c r="O643" s="168">
        <v>161191.69</v>
      </c>
      <c r="P643" s="92">
        <v>1990.9292499999985</v>
      </c>
      <c r="Q643" s="168">
        <v>1988.94787</v>
      </c>
    </row>
    <row r="644" spans="1:17" outlineLevel="2" x14ac:dyDescent="0.3">
      <c r="A644" s="89" t="s">
        <v>240</v>
      </c>
      <c r="B644" s="110" t="s">
        <v>2</v>
      </c>
      <c r="C644" s="110" t="s">
        <v>131</v>
      </c>
      <c r="D644" s="49" t="s">
        <v>139</v>
      </c>
      <c r="E644" s="49" t="s">
        <v>181</v>
      </c>
      <c r="F644" s="49" t="s">
        <v>206</v>
      </c>
      <c r="G644" s="49" t="s">
        <v>209</v>
      </c>
      <c r="H644" s="90">
        <v>3379</v>
      </c>
      <c r="I644" s="175">
        <v>3377</v>
      </c>
      <c r="J644" s="90">
        <v>3794</v>
      </c>
      <c r="K644" s="175">
        <v>3795</v>
      </c>
      <c r="L644" s="91">
        <v>514.04999999999961</v>
      </c>
      <c r="M644" s="168">
        <v>512.82000000000005</v>
      </c>
      <c r="N644" s="91">
        <v>244467.06999999983</v>
      </c>
      <c r="O644" s="168">
        <v>243817.08</v>
      </c>
      <c r="P644" s="92">
        <v>3044.2052099999996</v>
      </c>
      <c r="Q644" s="168">
        <v>3034.6471000000001</v>
      </c>
    </row>
    <row r="645" spans="1:17" outlineLevel="2" x14ac:dyDescent="0.3">
      <c r="A645" s="89" t="s">
        <v>240</v>
      </c>
      <c r="B645" s="110" t="s">
        <v>0</v>
      </c>
      <c r="C645" s="110" t="s">
        <v>131</v>
      </c>
      <c r="D645" s="49" t="s">
        <v>168</v>
      </c>
      <c r="E645" s="49" t="s">
        <v>202</v>
      </c>
      <c r="F645" s="49" t="s">
        <v>206</v>
      </c>
      <c r="G645" s="49" t="s">
        <v>209</v>
      </c>
      <c r="H645" s="90">
        <v>1721</v>
      </c>
      <c r="I645" s="175">
        <v>1719</v>
      </c>
      <c r="J645" s="90">
        <v>1963</v>
      </c>
      <c r="K645" s="175">
        <v>1960</v>
      </c>
      <c r="L645" s="91">
        <v>266.98000000000008</v>
      </c>
      <c r="M645" s="168">
        <v>266.14</v>
      </c>
      <c r="N645" s="91">
        <v>127508.84</v>
      </c>
      <c r="O645" s="168">
        <v>127102.09</v>
      </c>
      <c r="P645" s="92">
        <v>1531.0602700000006</v>
      </c>
      <c r="Q645" s="168">
        <v>1526.8180299999999</v>
      </c>
    </row>
    <row r="646" spans="1:17" outlineLevel="2" x14ac:dyDescent="0.3">
      <c r="A646" s="89" t="s">
        <v>240</v>
      </c>
      <c r="B646" s="110" t="s">
        <v>13</v>
      </c>
      <c r="C646" s="110" t="s">
        <v>131</v>
      </c>
      <c r="D646" s="49" t="s">
        <v>134</v>
      </c>
      <c r="E646" s="49" t="s">
        <v>177</v>
      </c>
      <c r="F646" s="49" t="s">
        <v>206</v>
      </c>
      <c r="G646" s="49" t="s">
        <v>209</v>
      </c>
      <c r="H646" s="90">
        <v>7259</v>
      </c>
      <c r="I646" s="175">
        <v>7237</v>
      </c>
      <c r="J646" s="90">
        <v>8341</v>
      </c>
      <c r="K646" s="175">
        <v>8316</v>
      </c>
      <c r="L646" s="91">
        <v>1108.9599999999973</v>
      </c>
      <c r="M646" s="168">
        <v>1105.57</v>
      </c>
      <c r="N646" s="91">
        <v>532664.68000000017</v>
      </c>
      <c r="O646" s="168">
        <v>531044.48</v>
      </c>
      <c r="P646" s="92">
        <v>6726.5988799999977</v>
      </c>
      <c r="Q646" s="168">
        <v>6708.9313499999998</v>
      </c>
    </row>
    <row r="647" spans="1:17" outlineLevel="2" x14ac:dyDescent="0.3">
      <c r="A647" s="89" t="s">
        <v>240</v>
      </c>
      <c r="B647" s="110" t="s">
        <v>18</v>
      </c>
      <c r="C647" s="110" t="s">
        <v>131</v>
      </c>
      <c r="D647" s="49" t="s">
        <v>150</v>
      </c>
      <c r="E647" s="49" t="s">
        <v>191</v>
      </c>
      <c r="F647" s="49" t="s">
        <v>206</v>
      </c>
      <c r="G647" s="49" t="s">
        <v>209</v>
      </c>
      <c r="H647" s="90">
        <v>1876</v>
      </c>
      <c r="I647" s="175">
        <v>1875</v>
      </c>
      <c r="J647" s="90">
        <v>2128</v>
      </c>
      <c r="K647" s="175">
        <v>2127</v>
      </c>
      <c r="L647" s="91">
        <v>261.2</v>
      </c>
      <c r="M647" s="168">
        <v>260.17</v>
      </c>
      <c r="N647" s="91">
        <v>121218.65000000004</v>
      </c>
      <c r="O647" s="168">
        <v>120707.69</v>
      </c>
      <c r="P647" s="92">
        <v>1544.2362200000007</v>
      </c>
      <c r="Q647" s="168">
        <v>1533.1960099999999</v>
      </c>
    </row>
    <row r="648" spans="1:17" outlineLevel="2" x14ac:dyDescent="0.3">
      <c r="A648" s="89" t="s">
        <v>240</v>
      </c>
      <c r="B648" s="110" t="s">
        <v>27</v>
      </c>
      <c r="C648" s="110" t="s">
        <v>131</v>
      </c>
      <c r="D648" s="49" t="s">
        <v>154</v>
      </c>
      <c r="E648" s="49" t="s">
        <v>194</v>
      </c>
      <c r="F648" s="49" t="s">
        <v>206</v>
      </c>
      <c r="G648" s="49" t="s">
        <v>209</v>
      </c>
      <c r="H648" s="90">
        <v>1870</v>
      </c>
      <c r="I648" s="175">
        <v>1874</v>
      </c>
      <c r="J648" s="90">
        <v>2086</v>
      </c>
      <c r="K648" s="175">
        <v>2089</v>
      </c>
      <c r="L648" s="91">
        <v>272.74999999999994</v>
      </c>
      <c r="M648" s="168">
        <v>274.3</v>
      </c>
      <c r="N648" s="91">
        <v>128548.80000000005</v>
      </c>
      <c r="O648" s="168">
        <v>129294.21</v>
      </c>
      <c r="P648" s="92">
        <v>1631.7195499999989</v>
      </c>
      <c r="Q648" s="168">
        <v>1645.6332299999999</v>
      </c>
    </row>
    <row r="649" spans="1:17" outlineLevel="2" x14ac:dyDescent="0.3">
      <c r="A649" s="89" t="s">
        <v>240</v>
      </c>
      <c r="B649" s="110" t="s">
        <v>15</v>
      </c>
      <c r="C649" s="110" t="s">
        <v>131</v>
      </c>
      <c r="D649" s="49" t="s">
        <v>135</v>
      </c>
      <c r="E649" s="49" t="s">
        <v>178</v>
      </c>
      <c r="F649" s="49" t="s">
        <v>206</v>
      </c>
      <c r="G649" s="49" t="s">
        <v>209</v>
      </c>
      <c r="H649" s="90">
        <v>3094</v>
      </c>
      <c r="I649" s="175">
        <v>3097</v>
      </c>
      <c r="J649" s="90">
        <v>3472</v>
      </c>
      <c r="K649" s="175">
        <v>3476</v>
      </c>
      <c r="L649" s="91">
        <v>456.23999999999978</v>
      </c>
      <c r="M649" s="168">
        <v>455.74</v>
      </c>
      <c r="N649" s="91">
        <v>217564.72000000006</v>
      </c>
      <c r="O649" s="168">
        <v>217297.25</v>
      </c>
      <c r="P649" s="92">
        <v>2675.7389199999966</v>
      </c>
      <c r="Q649" s="168">
        <v>2671.9700899999998</v>
      </c>
    </row>
    <row r="650" spans="1:17" outlineLevel="2" x14ac:dyDescent="0.3">
      <c r="A650" s="89" t="s">
        <v>240</v>
      </c>
      <c r="B650" s="110" t="s">
        <v>10</v>
      </c>
      <c r="C650" s="110" t="s">
        <v>131</v>
      </c>
      <c r="D650" s="49" t="s">
        <v>138</v>
      </c>
      <c r="E650" s="49" t="s">
        <v>180</v>
      </c>
      <c r="F650" s="49" t="s">
        <v>206</v>
      </c>
      <c r="G650" s="49" t="s">
        <v>209</v>
      </c>
      <c r="H650" s="90">
        <v>2869</v>
      </c>
      <c r="I650" s="175">
        <v>2871</v>
      </c>
      <c r="J650" s="90">
        <v>3187</v>
      </c>
      <c r="K650" s="175">
        <v>3189</v>
      </c>
      <c r="L650" s="91">
        <v>427.68999999999983</v>
      </c>
      <c r="M650" s="168">
        <v>428.87</v>
      </c>
      <c r="N650" s="91">
        <v>203760.49000000022</v>
      </c>
      <c r="O650" s="168">
        <v>204258.47</v>
      </c>
      <c r="P650" s="92">
        <v>2567.9284599999992</v>
      </c>
      <c r="Q650" s="168">
        <v>2574.0232500000002</v>
      </c>
    </row>
    <row r="651" spans="1:17" outlineLevel="2" x14ac:dyDescent="0.3">
      <c r="A651" s="89" t="s">
        <v>240</v>
      </c>
      <c r="B651" s="110" t="s">
        <v>4</v>
      </c>
      <c r="C651" s="110" t="s">
        <v>131</v>
      </c>
      <c r="D651" s="49" t="s">
        <v>152</v>
      </c>
      <c r="E651" s="49" t="s">
        <v>192</v>
      </c>
      <c r="F651" s="49" t="s">
        <v>206</v>
      </c>
      <c r="G651" s="49" t="s">
        <v>209</v>
      </c>
      <c r="H651" s="90">
        <v>4482</v>
      </c>
      <c r="I651" s="175">
        <v>4476</v>
      </c>
      <c r="J651" s="90">
        <v>5104</v>
      </c>
      <c r="K651" s="175">
        <v>5096</v>
      </c>
      <c r="L651" s="91">
        <v>616.62999999999954</v>
      </c>
      <c r="M651" s="168">
        <v>615.96</v>
      </c>
      <c r="N651" s="91">
        <v>290735.25000000006</v>
      </c>
      <c r="O651" s="168">
        <v>290468.93</v>
      </c>
      <c r="P651" s="92">
        <v>3747.1380000000008</v>
      </c>
      <c r="Q651" s="168">
        <v>3745.0614300000002</v>
      </c>
    </row>
    <row r="652" spans="1:17" outlineLevel="2" x14ac:dyDescent="0.3">
      <c r="A652" s="89" t="s">
        <v>240</v>
      </c>
      <c r="B652" s="110" t="s">
        <v>19</v>
      </c>
      <c r="C652" s="110" t="s">
        <v>132</v>
      </c>
      <c r="D652" s="49" t="s">
        <v>137</v>
      </c>
      <c r="E652" s="49" t="s">
        <v>179</v>
      </c>
      <c r="F652" s="49" t="s">
        <v>207</v>
      </c>
      <c r="G652" s="49" t="s">
        <v>210</v>
      </c>
      <c r="H652" s="90">
        <v>960</v>
      </c>
      <c r="I652" s="175">
        <v>957</v>
      </c>
      <c r="J652" s="90">
        <v>1036</v>
      </c>
      <c r="K652" s="175">
        <v>1032</v>
      </c>
      <c r="L652" s="91">
        <v>169.00000000000017</v>
      </c>
      <c r="M652" s="168">
        <v>168.35</v>
      </c>
      <c r="N652" s="91">
        <v>80119.009999999995</v>
      </c>
      <c r="O652" s="168">
        <v>79767.179999999993</v>
      </c>
      <c r="P652" s="92">
        <v>1059.0040300000003</v>
      </c>
      <c r="Q652" s="168">
        <v>1055.0279800000001</v>
      </c>
    </row>
    <row r="653" spans="1:17" outlineLevel="2" x14ac:dyDescent="0.3">
      <c r="A653" s="89" t="s">
        <v>240</v>
      </c>
      <c r="B653" s="110" t="s">
        <v>12</v>
      </c>
      <c r="C653" s="110" t="s">
        <v>131</v>
      </c>
      <c r="D653" s="49" t="s">
        <v>153</v>
      </c>
      <c r="E653" s="49" t="s">
        <v>193</v>
      </c>
      <c r="F653" s="49" t="s">
        <v>206</v>
      </c>
      <c r="G653" s="49" t="s">
        <v>209</v>
      </c>
      <c r="H653" s="90">
        <v>999</v>
      </c>
      <c r="I653" s="175">
        <v>1000</v>
      </c>
      <c r="J653" s="90">
        <v>1152</v>
      </c>
      <c r="K653" s="175">
        <v>1155</v>
      </c>
      <c r="L653" s="91">
        <v>137.14000000000004</v>
      </c>
      <c r="M653" s="168">
        <v>137.05000000000001</v>
      </c>
      <c r="N653" s="91">
        <v>64220.770000000019</v>
      </c>
      <c r="O653" s="168">
        <v>64124.22</v>
      </c>
      <c r="P653" s="92">
        <v>812.54678999999987</v>
      </c>
      <c r="Q653" s="168">
        <v>809.98320000000001</v>
      </c>
    </row>
    <row r="654" spans="1:17" outlineLevel="2" x14ac:dyDescent="0.3">
      <c r="A654" s="89" t="s">
        <v>240</v>
      </c>
      <c r="B654" s="110" t="s">
        <v>38</v>
      </c>
      <c r="C654" s="110" t="s">
        <v>133</v>
      </c>
      <c r="D654" s="49" t="s">
        <v>162</v>
      </c>
      <c r="E654" s="49" t="s">
        <v>199</v>
      </c>
      <c r="F654" s="49" t="s">
        <v>208</v>
      </c>
      <c r="G654" s="49" t="s">
        <v>211</v>
      </c>
      <c r="H654" s="90">
        <v>110</v>
      </c>
      <c r="I654" s="175">
        <v>110</v>
      </c>
      <c r="J654" s="90">
        <v>117</v>
      </c>
      <c r="K654" s="175">
        <v>117</v>
      </c>
      <c r="L654" s="91">
        <v>17.169999999999995</v>
      </c>
      <c r="M654" s="168">
        <v>17.170000000000002</v>
      </c>
      <c r="N654" s="91">
        <v>8195.0499999999993</v>
      </c>
      <c r="O654" s="168">
        <v>8195.0499999999993</v>
      </c>
      <c r="P654" s="92">
        <v>106.50053999999994</v>
      </c>
      <c r="Q654" s="168">
        <v>106.50054</v>
      </c>
    </row>
    <row r="655" spans="1:17" outlineLevel="2" x14ac:dyDescent="0.3">
      <c r="A655" s="89" t="s">
        <v>240</v>
      </c>
      <c r="B655" s="110" t="s">
        <v>1</v>
      </c>
      <c r="C655" s="110" t="s">
        <v>131</v>
      </c>
      <c r="D655" s="49" t="s">
        <v>166</v>
      </c>
      <c r="E655" s="49" t="s">
        <v>166</v>
      </c>
      <c r="F655" s="49" t="s">
        <v>206</v>
      </c>
      <c r="G655" s="49" t="s">
        <v>209</v>
      </c>
      <c r="H655" s="90">
        <v>3761</v>
      </c>
      <c r="I655" s="175">
        <v>3761</v>
      </c>
      <c r="J655" s="90">
        <v>4242</v>
      </c>
      <c r="K655" s="175">
        <v>4243</v>
      </c>
      <c r="L655" s="91">
        <v>600.5699999999996</v>
      </c>
      <c r="M655" s="168">
        <v>602.41999999999996</v>
      </c>
      <c r="N655" s="91">
        <v>284100.34999999998</v>
      </c>
      <c r="O655" s="168">
        <v>285003.83</v>
      </c>
      <c r="P655" s="92">
        <v>3458.3953399999987</v>
      </c>
      <c r="Q655" s="168">
        <v>3469.9150300000001</v>
      </c>
    </row>
    <row r="656" spans="1:17" outlineLevel="2" x14ac:dyDescent="0.3">
      <c r="A656" s="89" t="s">
        <v>240</v>
      </c>
      <c r="B656" s="110" t="s">
        <v>34</v>
      </c>
      <c r="C656" s="110" t="s">
        <v>133</v>
      </c>
      <c r="D656" s="49" t="s">
        <v>156</v>
      </c>
      <c r="E656" s="49" t="s">
        <v>156</v>
      </c>
      <c r="F656" s="49" t="s">
        <v>208</v>
      </c>
      <c r="G656" s="49" t="s">
        <v>211</v>
      </c>
      <c r="H656" s="90">
        <v>226</v>
      </c>
      <c r="I656" s="175">
        <v>226</v>
      </c>
      <c r="J656" s="90">
        <v>237</v>
      </c>
      <c r="K656" s="175">
        <v>237</v>
      </c>
      <c r="L656" s="91">
        <v>39.15</v>
      </c>
      <c r="M656" s="168">
        <v>39.15</v>
      </c>
      <c r="N656" s="91">
        <v>18438.7</v>
      </c>
      <c r="O656" s="168">
        <v>18438.7</v>
      </c>
      <c r="P656" s="92">
        <v>225.44290000000004</v>
      </c>
      <c r="Q656" s="168">
        <v>225.44290000000001</v>
      </c>
    </row>
    <row r="657" spans="1:17" outlineLevel="2" x14ac:dyDescent="0.3">
      <c r="A657" s="89" t="s">
        <v>240</v>
      </c>
      <c r="B657" s="110" t="s">
        <v>31</v>
      </c>
      <c r="C657" s="110" t="s">
        <v>133</v>
      </c>
      <c r="D657" s="49" t="s">
        <v>176</v>
      </c>
      <c r="E657" s="49" t="s">
        <v>176</v>
      </c>
      <c r="F657" s="49" t="s">
        <v>208</v>
      </c>
      <c r="G657" s="49" t="s">
        <v>211</v>
      </c>
      <c r="H657" s="90">
        <v>48</v>
      </c>
      <c r="I657" s="175">
        <v>48</v>
      </c>
      <c r="J657" s="90">
        <v>51</v>
      </c>
      <c r="K657" s="175">
        <v>51</v>
      </c>
      <c r="L657" s="91">
        <v>8.09</v>
      </c>
      <c r="M657" s="168">
        <v>8.09</v>
      </c>
      <c r="N657" s="91">
        <v>3756.14</v>
      </c>
      <c r="O657" s="168">
        <v>3756.14</v>
      </c>
      <c r="P657" s="92">
        <v>43.812219999999996</v>
      </c>
      <c r="Q657" s="168">
        <v>43.812220000000003</v>
      </c>
    </row>
    <row r="658" spans="1:17" outlineLevel="2" x14ac:dyDescent="0.3">
      <c r="A658" s="89" t="s">
        <v>240</v>
      </c>
      <c r="B658" s="110" t="s">
        <v>20</v>
      </c>
      <c r="C658" s="110" t="s">
        <v>133</v>
      </c>
      <c r="D658" s="49" t="s">
        <v>164</v>
      </c>
      <c r="E658" s="49" t="s">
        <v>164</v>
      </c>
      <c r="F658" s="49" t="s">
        <v>208</v>
      </c>
      <c r="G658" s="49" t="s">
        <v>211</v>
      </c>
      <c r="H658" s="90">
        <v>540</v>
      </c>
      <c r="I658" s="175">
        <v>538</v>
      </c>
      <c r="J658" s="90">
        <v>585</v>
      </c>
      <c r="K658" s="175">
        <v>583</v>
      </c>
      <c r="L658" s="91">
        <v>73.100000000000023</v>
      </c>
      <c r="M658" s="168">
        <v>72.98</v>
      </c>
      <c r="N658" s="91">
        <v>34386.319999999992</v>
      </c>
      <c r="O658" s="168">
        <v>34317.33</v>
      </c>
      <c r="P658" s="92">
        <v>408.66957000000002</v>
      </c>
      <c r="Q658" s="168">
        <v>407.76684999999998</v>
      </c>
    </row>
    <row r="659" spans="1:17" outlineLevel="2" x14ac:dyDescent="0.3">
      <c r="A659" s="89" t="s">
        <v>240</v>
      </c>
      <c r="B659" s="110" t="s">
        <v>21</v>
      </c>
      <c r="C659" s="110" t="s">
        <v>133</v>
      </c>
      <c r="D659" s="49" t="s">
        <v>163</v>
      </c>
      <c r="E659" s="49" t="s">
        <v>200</v>
      </c>
      <c r="F659" s="49" t="s">
        <v>208</v>
      </c>
      <c r="G659" s="49" t="s">
        <v>211</v>
      </c>
      <c r="H659" s="90">
        <v>692</v>
      </c>
      <c r="I659" s="175">
        <v>689</v>
      </c>
      <c r="J659" s="90">
        <v>742</v>
      </c>
      <c r="K659" s="175">
        <v>739</v>
      </c>
      <c r="L659" s="91">
        <v>108.99000000000005</v>
      </c>
      <c r="M659" s="168">
        <v>108.78</v>
      </c>
      <c r="N659" s="91">
        <v>51891.630000000019</v>
      </c>
      <c r="O659" s="168">
        <v>51797.3</v>
      </c>
      <c r="P659" s="92">
        <v>643.73342999999943</v>
      </c>
      <c r="Q659" s="168">
        <v>642.55471</v>
      </c>
    </row>
    <row r="660" spans="1:17" outlineLevel="2" x14ac:dyDescent="0.3">
      <c r="A660" s="89" t="s">
        <v>240</v>
      </c>
      <c r="B660" s="110" t="s">
        <v>37</v>
      </c>
      <c r="C660" s="110" t="s">
        <v>133</v>
      </c>
      <c r="D660" s="49" t="s">
        <v>161</v>
      </c>
      <c r="E660" s="49" t="s">
        <v>161</v>
      </c>
      <c r="F660" s="49" t="s">
        <v>208</v>
      </c>
      <c r="G660" s="49" t="s">
        <v>211</v>
      </c>
      <c r="H660" s="90">
        <v>65</v>
      </c>
      <c r="I660" s="175">
        <v>67</v>
      </c>
      <c r="J660" s="90">
        <v>71</v>
      </c>
      <c r="K660" s="175">
        <v>73</v>
      </c>
      <c r="L660" s="91">
        <v>9.49</v>
      </c>
      <c r="M660" s="168">
        <v>9.58</v>
      </c>
      <c r="N660" s="91">
        <v>4545.3999999999996</v>
      </c>
      <c r="O660" s="168">
        <v>4573.3999999999996</v>
      </c>
      <c r="P660" s="92">
        <v>51.586269999999999</v>
      </c>
      <c r="Q660" s="168">
        <v>51.905259999999998</v>
      </c>
    </row>
    <row r="661" spans="1:17" outlineLevel="2" x14ac:dyDescent="0.3">
      <c r="A661" s="89" t="s">
        <v>240</v>
      </c>
      <c r="B661" s="110" t="s">
        <v>7</v>
      </c>
      <c r="C661" s="110" t="s">
        <v>131</v>
      </c>
      <c r="D661" s="49" t="s">
        <v>151</v>
      </c>
      <c r="E661" s="49" t="s">
        <v>151</v>
      </c>
      <c r="F661" s="49" t="s">
        <v>206</v>
      </c>
      <c r="G661" s="49" t="s">
        <v>209</v>
      </c>
      <c r="H661" s="90">
        <v>832</v>
      </c>
      <c r="I661" s="175">
        <v>834</v>
      </c>
      <c r="J661" s="90">
        <v>940</v>
      </c>
      <c r="K661" s="175">
        <v>942</v>
      </c>
      <c r="L661" s="91">
        <v>121.08000000000001</v>
      </c>
      <c r="M661" s="168">
        <v>121.18</v>
      </c>
      <c r="N661" s="91">
        <v>56157.460000000014</v>
      </c>
      <c r="O661" s="168">
        <v>56209.21</v>
      </c>
      <c r="P661" s="92">
        <v>721.64979000000005</v>
      </c>
      <c r="Q661" s="168">
        <v>722.24911999999995</v>
      </c>
    </row>
    <row r="662" spans="1:17" outlineLevel="2" x14ac:dyDescent="0.3">
      <c r="A662" s="89" t="s">
        <v>240</v>
      </c>
      <c r="B662" s="110" t="s">
        <v>17</v>
      </c>
      <c r="C662" s="110" t="s">
        <v>131</v>
      </c>
      <c r="D662" s="49" t="s">
        <v>148</v>
      </c>
      <c r="E662" s="49" t="s">
        <v>189</v>
      </c>
      <c r="F662" s="49" t="s">
        <v>206</v>
      </c>
      <c r="G662" s="49" t="s">
        <v>209</v>
      </c>
      <c r="H662" s="90">
        <v>858</v>
      </c>
      <c r="I662" s="175">
        <v>856</v>
      </c>
      <c r="J662" s="90">
        <v>986</v>
      </c>
      <c r="K662" s="175">
        <v>984</v>
      </c>
      <c r="L662" s="91">
        <v>153.18999999999991</v>
      </c>
      <c r="M662" s="168">
        <v>153.02000000000001</v>
      </c>
      <c r="N662" s="91">
        <v>71310.040000000037</v>
      </c>
      <c r="O662" s="168">
        <v>71248.05</v>
      </c>
      <c r="P662" s="92">
        <v>917.86978000000022</v>
      </c>
      <c r="Q662" s="168">
        <v>917.05148999999994</v>
      </c>
    </row>
    <row r="663" spans="1:17" outlineLevel="2" x14ac:dyDescent="0.3">
      <c r="A663" s="89" t="s">
        <v>240</v>
      </c>
      <c r="B663" s="110" t="s">
        <v>26</v>
      </c>
      <c r="C663" s="110" t="s">
        <v>131</v>
      </c>
      <c r="D663" s="49" t="s">
        <v>143</v>
      </c>
      <c r="E663" s="49" t="s">
        <v>185</v>
      </c>
      <c r="F663" s="49" t="s">
        <v>206</v>
      </c>
      <c r="G663" s="49" t="s">
        <v>209</v>
      </c>
      <c r="H663" s="90">
        <v>1119</v>
      </c>
      <c r="I663" s="175">
        <v>1118</v>
      </c>
      <c r="J663" s="90">
        <v>1256</v>
      </c>
      <c r="K663" s="175">
        <v>1255</v>
      </c>
      <c r="L663" s="91">
        <v>144.44000000000003</v>
      </c>
      <c r="M663" s="168">
        <v>144.43</v>
      </c>
      <c r="N663" s="91">
        <v>67175.099999999962</v>
      </c>
      <c r="O663" s="168">
        <v>67191.350000000006</v>
      </c>
      <c r="P663" s="92">
        <v>867.41525000000092</v>
      </c>
      <c r="Q663" s="168">
        <v>867.62822000000006</v>
      </c>
    </row>
    <row r="664" spans="1:17" outlineLevel="2" x14ac:dyDescent="0.3">
      <c r="A664" s="89" t="s">
        <v>240</v>
      </c>
      <c r="B664" s="110" t="s">
        <v>24</v>
      </c>
      <c r="C664" s="110" t="s">
        <v>133</v>
      </c>
      <c r="D664" s="49" t="s">
        <v>171</v>
      </c>
      <c r="E664" s="49" t="s">
        <v>171</v>
      </c>
      <c r="F664" s="49" t="s">
        <v>208</v>
      </c>
      <c r="G664" s="49" t="s">
        <v>211</v>
      </c>
      <c r="H664" s="90">
        <v>121</v>
      </c>
      <c r="I664" s="175">
        <v>121</v>
      </c>
      <c r="J664" s="90">
        <v>134</v>
      </c>
      <c r="K664" s="175">
        <v>134</v>
      </c>
      <c r="L664" s="91">
        <v>23.599999999999994</v>
      </c>
      <c r="M664" s="168">
        <v>23.6</v>
      </c>
      <c r="N664" s="91">
        <v>11218.509999999998</v>
      </c>
      <c r="O664" s="168">
        <v>11218.51</v>
      </c>
      <c r="P664" s="92">
        <v>147.98875000000001</v>
      </c>
      <c r="Q664" s="168">
        <v>147.98875000000001</v>
      </c>
    </row>
    <row r="665" spans="1:17" outlineLevel="2" x14ac:dyDescent="0.3">
      <c r="A665" s="89" t="s">
        <v>240</v>
      </c>
      <c r="B665" s="110" t="s">
        <v>35</v>
      </c>
      <c r="C665" s="110" t="s">
        <v>133</v>
      </c>
      <c r="D665" s="49" t="s">
        <v>157</v>
      </c>
      <c r="E665" s="49" t="s">
        <v>196</v>
      </c>
      <c r="F665" s="49" t="s">
        <v>208</v>
      </c>
      <c r="G665" s="49" t="s">
        <v>211</v>
      </c>
      <c r="H665" s="90">
        <v>94</v>
      </c>
      <c r="I665" s="175">
        <v>95</v>
      </c>
      <c r="J665" s="90">
        <v>94</v>
      </c>
      <c r="K665" s="175">
        <v>95</v>
      </c>
      <c r="L665" s="91">
        <v>11.209999999999997</v>
      </c>
      <c r="M665" s="168">
        <v>11.22</v>
      </c>
      <c r="N665" s="91">
        <v>5110.8099999999995</v>
      </c>
      <c r="O665" s="168">
        <v>5114.8100000000004</v>
      </c>
      <c r="P665" s="92">
        <v>57.392169999999993</v>
      </c>
      <c r="Q665" s="168">
        <v>57.43329</v>
      </c>
    </row>
    <row r="666" spans="1:17" outlineLevel="2" x14ac:dyDescent="0.3">
      <c r="A666" s="89" t="s">
        <v>240</v>
      </c>
      <c r="B666" s="110" t="s">
        <v>14</v>
      </c>
      <c r="C666" s="110" t="s">
        <v>131</v>
      </c>
      <c r="D666" s="49" t="s">
        <v>142</v>
      </c>
      <c r="E666" s="49" t="s">
        <v>184</v>
      </c>
      <c r="F666" s="49" t="s">
        <v>206</v>
      </c>
      <c r="G666" s="49" t="s">
        <v>209</v>
      </c>
      <c r="H666" s="90">
        <v>575</v>
      </c>
      <c r="I666" s="175">
        <v>576</v>
      </c>
      <c r="J666" s="90">
        <v>673</v>
      </c>
      <c r="K666" s="175">
        <v>673</v>
      </c>
      <c r="L666" s="91">
        <v>86.03000000000003</v>
      </c>
      <c r="M666" s="168">
        <v>86.15</v>
      </c>
      <c r="N666" s="91">
        <v>39503.85</v>
      </c>
      <c r="O666" s="168">
        <v>39550.1</v>
      </c>
      <c r="P666" s="92">
        <v>504.58964000000003</v>
      </c>
      <c r="Q666" s="168">
        <v>505.06957</v>
      </c>
    </row>
    <row r="667" spans="1:17" outlineLevel="2" x14ac:dyDescent="0.3">
      <c r="A667" s="89" t="s">
        <v>240</v>
      </c>
      <c r="B667" s="110" t="s">
        <v>25</v>
      </c>
      <c r="C667" s="110" t="s">
        <v>133</v>
      </c>
      <c r="D667" s="49" t="s">
        <v>174</v>
      </c>
      <c r="E667" s="49" t="s">
        <v>174</v>
      </c>
      <c r="F667" s="49" t="s">
        <v>208</v>
      </c>
      <c r="G667" s="49" t="s">
        <v>211</v>
      </c>
      <c r="H667" s="90">
        <v>130</v>
      </c>
      <c r="I667" s="175">
        <v>130</v>
      </c>
      <c r="J667" s="90">
        <v>140</v>
      </c>
      <c r="K667" s="175">
        <v>140</v>
      </c>
      <c r="L667" s="91">
        <v>20.66</v>
      </c>
      <c r="M667" s="168">
        <v>20.66</v>
      </c>
      <c r="N667" s="91">
        <v>9652.7199999999993</v>
      </c>
      <c r="O667" s="168">
        <v>9652.7199999999993</v>
      </c>
      <c r="P667" s="92">
        <v>116.09167000000001</v>
      </c>
      <c r="Q667" s="168">
        <v>116.09166999999999</v>
      </c>
    </row>
    <row r="668" spans="1:17" outlineLevel="2" x14ac:dyDescent="0.3">
      <c r="A668" s="89" t="s">
        <v>240</v>
      </c>
      <c r="B668" s="110" t="s">
        <v>33</v>
      </c>
      <c r="C668" s="110" t="s">
        <v>133</v>
      </c>
      <c r="D668" s="49" t="s">
        <v>165</v>
      </c>
      <c r="E668" s="49" t="s">
        <v>201</v>
      </c>
      <c r="F668" s="49" t="s">
        <v>208</v>
      </c>
      <c r="G668" s="49" t="s">
        <v>211</v>
      </c>
      <c r="H668" s="90">
        <v>106</v>
      </c>
      <c r="I668" s="175">
        <v>106</v>
      </c>
      <c r="J668" s="90">
        <v>109</v>
      </c>
      <c r="K668" s="175">
        <v>109</v>
      </c>
      <c r="L668" s="91">
        <v>18.539999999999992</v>
      </c>
      <c r="M668" s="168">
        <v>18.54</v>
      </c>
      <c r="N668" s="91">
        <v>8706.81</v>
      </c>
      <c r="O668" s="168">
        <v>8706.81</v>
      </c>
      <c r="P668" s="92">
        <v>103.77877000000002</v>
      </c>
      <c r="Q668" s="168">
        <v>103.77876999999999</v>
      </c>
    </row>
    <row r="669" spans="1:17" outlineLevel="2" x14ac:dyDescent="0.3">
      <c r="A669" s="89" t="s">
        <v>240</v>
      </c>
      <c r="B669" s="110" t="s">
        <v>29</v>
      </c>
      <c r="C669" s="110" t="s">
        <v>133</v>
      </c>
      <c r="D669" s="49" t="s">
        <v>155</v>
      </c>
      <c r="E669" s="49" t="s">
        <v>195</v>
      </c>
      <c r="F669" s="49" t="s">
        <v>208</v>
      </c>
      <c r="G669" s="49" t="s">
        <v>211</v>
      </c>
      <c r="H669" s="90">
        <v>145</v>
      </c>
      <c r="I669" s="175">
        <v>142</v>
      </c>
      <c r="J669" s="90">
        <v>155</v>
      </c>
      <c r="K669" s="175">
        <v>152</v>
      </c>
      <c r="L669" s="91">
        <v>19.509999999999984</v>
      </c>
      <c r="M669" s="168">
        <v>18.12</v>
      </c>
      <c r="N669" s="91">
        <v>9133.2799999999988</v>
      </c>
      <c r="O669" s="168">
        <v>8453.57</v>
      </c>
      <c r="P669" s="92">
        <v>116.10087000000004</v>
      </c>
      <c r="Q669" s="168">
        <v>107.70393</v>
      </c>
    </row>
    <row r="670" spans="1:17" outlineLevel="2" x14ac:dyDescent="0.3">
      <c r="A670" s="89" t="s">
        <v>240</v>
      </c>
      <c r="B670" s="110" t="s">
        <v>30</v>
      </c>
      <c r="C670" s="110" t="s">
        <v>133</v>
      </c>
      <c r="D670" s="49" t="s">
        <v>160</v>
      </c>
      <c r="E670" s="49" t="s">
        <v>198</v>
      </c>
      <c r="F670" s="49" t="s">
        <v>208</v>
      </c>
      <c r="G670" s="49" t="s">
        <v>211</v>
      </c>
      <c r="H670" s="90">
        <v>347</v>
      </c>
      <c r="I670" s="175">
        <v>346</v>
      </c>
      <c r="J670" s="90">
        <v>371</v>
      </c>
      <c r="K670" s="175">
        <v>370</v>
      </c>
      <c r="L670" s="91">
        <v>45.59</v>
      </c>
      <c r="M670" s="168">
        <v>45.5</v>
      </c>
      <c r="N670" s="91">
        <v>21434.62</v>
      </c>
      <c r="O670" s="168">
        <v>21378.62</v>
      </c>
      <c r="P670" s="92">
        <v>263.41736000000003</v>
      </c>
      <c r="Q670" s="168">
        <v>262.59251</v>
      </c>
    </row>
    <row r="671" spans="1:17" outlineLevel="2" x14ac:dyDescent="0.3">
      <c r="A671" s="89" t="s">
        <v>240</v>
      </c>
      <c r="B671" s="110" t="s">
        <v>41</v>
      </c>
      <c r="C671" s="110" t="s">
        <v>133</v>
      </c>
      <c r="D671" s="49" t="s">
        <v>170</v>
      </c>
      <c r="E671" s="49" t="s">
        <v>204</v>
      </c>
      <c r="F671" s="49" t="s">
        <v>208</v>
      </c>
      <c r="G671" s="49" t="s">
        <v>211</v>
      </c>
      <c r="H671" s="90">
        <v>39</v>
      </c>
      <c r="I671" s="175">
        <v>39</v>
      </c>
      <c r="J671" s="90">
        <v>46</v>
      </c>
      <c r="K671" s="175">
        <v>46</v>
      </c>
      <c r="L671" s="91">
        <v>6.28</v>
      </c>
      <c r="M671" s="168">
        <v>6.28</v>
      </c>
      <c r="N671" s="91">
        <v>2817.94</v>
      </c>
      <c r="O671" s="168">
        <v>2817.94</v>
      </c>
      <c r="P671" s="92">
        <v>34.68571</v>
      </c>
      <c r="Q671" s="168">
        <v>34.68571</v>
      </c>
    </row>
    <row r="672" spans="1:17" outlineLevel="2" x14ac:dyDescent="0.3">
      <c r="A672" s="89" t="s">
        <v>240</v>
      </c>
      <c r="B672" s="110" t="s">
        <v>28</v>
      </c>
      <c r="C672" s="110" t="s">
        <v>133</v>
      </c>
      <c r="D672" s="49" t="s">
        <v>172</v>
      </c>
      <c r="E672" s="49" t="s">
        <v>172</v>
      </c>
      <c r="F672" s="49" t="s">
        <v>208</v>
      </c>
      <c r="G672" s="49" t="s">
        <v>211</v>
      </c>
      <c r="H672" s="90">
        <v>55</v>
      </c>
      <c r="I672" s="175">
        <v>55</v>
      </c>
      <c r="J672" s="90">
        <v>55</v>
      </c>
      <c r="K672" s="175">
        <v>55</v>
      </c>
      <c r="L672" s="91">
        <v>7.1699999999999982</v>
      </c>
      <c r="M672" s="168">
        <v>7.17</v>
      </c>
      <c r="N672" s="91">
        <v>3500.7799999999997</v>
      </c>
      <c r="O672" s="168">
        <v>3500.78</v>
      </c>
      <c r="P672" s="92">
        <v>45.023759999999989</v>
      </c>
      <c r="Q672" s="168">
        <v>45.023760000000003</v>
      </c>
    </row>
    <row r="673" spans="1:17" outlineLevel="2" x14ac:dyDescent="0.3">
      <c r="A673" s="89" t="s">
        <v>240</v>
      </c>
      <c r="B673" s="110" t="s">
        <v>42</v>
      </c>
      <c r="C673" s="110" t="s">
        <v>133</v>
      </c>
      <c r="D673" s="49" t="s">
        <v>173</v>
      </c>
      <c r="E673" s="49" t="s">
        <v>173</v>
      </c>
      <c r="F673" s="49" t="s">
        <v>208</v>
      </c>
      <c r="G673" s="49" t="s">
        <v>211</v>
      </c>
      <c r="H673" s="90">
        <v>17</v>
      </c>
      <c r="I673" s="175">
        <v>16</v>
      </c>
      <c r="J673" s="90">
        <v>18</v>
      </c>
      <c r="K673" s="175">
        <v>17</v>
      </c>
      <c r="L673" s="91">
        <v>2.9500000000000006</v>
      </c>
      <c r="M673" s="168">
        <v>2.87</v>
      </c>
      <c r="N673" s="91">
        <v>1415.2</v>
      </c>
      <c r="O673" s="168">
        <v>1391.2</v>
      </c>
      <c r="P673" s="92">
        <v>15.724819999999999</v>
      </c>
      <c r="Q673" s="168">
        <v>15.45872</v>
      </c>
    </row>
    <row r="674" spans="1:17" outlineLevel="2" x14ac:dyDescent="0.3">
      <c r="A674" s="89" t="s">
        <v>240</v>
      </c>
      <c r="B674" s="110" t="s">
        <v>40</v>
      </c>
      <c r="C674" s="110" t="s">
        <v>133</v>
      </c>
      <c r="D674" s="49" t="s">
        <v>169</v>
      </c>
      <c r="E674" s="49" t="s">
        <v>203</v>
      </c>
      <c r="F674" s="49" t="s">
        <v>208</v>
      </c>
      <c r="G674" s="49" t="s">
        <v>211</v>
      </c>
      <c r="H674" s="90">
        <v>9</v>
      </c>
      <c r="I674" s="175">
        <v>9</v>
      </c>
      <c r="J674" s="90">
        <v>9</v>
      </c>
      <c r="K674" s="175">
        <v>9</v>
      </c>
      <c r="L674" s="91">
        <v>1.47</v>
      </c>
      <c r="M674" s="168">
        <v>1.47</v>
      </c>
      <c r="N674" s="91">
        <v>735</v>
      </c>
      <c r="O674" s="168">
        <v>735</v>
      </c>
      <c r="P674" s="92">
        <v>8.4579499999999985</v>
      </c>
      <c r="Q674" s="168">
        <v>8.4579500000000003</v>
      </c>
    </row>
    <row r="675" spans="1:17" outlineLevel="2" x14ac:dyDescent="0.3">
      <c r="A675" s="89" t="s">
        <v>240</v>
      </c>
      <c r="B675" s="110" t="s">
        <v>39</v>
      </c>
      <c r="C675" s="110" t="s">
        <v>133</v>
      </c>
      <c r="D675" s="49" t="s">
        <v>158</v>
      </c>
      <c r="E675" s="49" t="s">
        <v>197</v>
      </c>
      <c r="F675" s="49" t="s">
        <v>208</v>
      </c>
      <c r="G675" s="49" t="s">
        <v>211</v>
      </c>
      <c r="H675" s="90">
        <v>54</v>
      </c>
      <c r="I675" s="175">
        <v>53</v>
      </c>
      <c r="J675" s="90">
        <v>57</v>
      </c>
      <c r="K675" s="175">
        <v>56</v>
      </c>
      <c r="L675" s="91">
        <v>6.4099999999999984</v>
      </c>
      <c r="M675" s="168">
        <v>6.4</v>
      </c>
      <c r="N675" s="91">
        <v>3042.63</v>
      </c>
      <c r="O675" s="168">
        <v>3038.63</v>
      </c>
      <c r="P675" s="92">
        <v>37.005499999999998</v>
      </c>
      <c r="Q675" s="168">
        <v>36.964379999999998</v>
      </c>
    </row>
    <row r="676" spans="1:17" outlineLevel="2" x14ac:dyDescent="0.3">
      <c r="A676" s="89" t="s">
        <v>240</v>
      </c>
      <c r="B676" s="110" t="s">
        <v>36</v>
      </c>
      <c r="C676" s="110" t="s">
        <v>133</v>
      </c>
      <c r="D676" s="49" t="s">
        <v>159</v>
      </c>
      <c r="E676" s="49" t="s">
        <v>159</v>
      </c>
      <c r="F676" s="49" t="s">
        <v>208</v>
      </c>
      <c r="G676" s="49" t="s">
        <v>211</v>
      </c>
      <c r="H676" s="90">
        <v>50</v>
      </c>
      <c r="I676" s="175">
        <v>49</v>
      </c>
      <c r="J676" s="90">
        <v>52</v>
      </c>
      <c r="K676" s="175">
        <v>51</v>
      </c>
      <c r="L676" s="91">
        <v>8.3399999999999963</v>
      </c>
      <c r="M676" s="168">
        <v>7.74</v>
      </c>
      <c r="N676" s="91">
        <v>3940.68</v>
      </c>
      <c r="O676" s="168">
        <v>3646.98</v>
      </c>
      <c r="P676" s="92">
        <v>50.582680000000011</v>
      </c>
      <c r="Q676" s="168">
        <v>47.507210000000001</v>
      </c>
    </row>
    <row r="677" spans="1:17" outlineLevel="1" x14ac:dyDescent="0.3">
      <c r="A677" s="111" t="s">
        <v>281</v>
      </c>
      <c r="B677" s="95"/>
      <c r="C677" s="95"/>
      <c r="D677" s="55"/>
      <c r="E677" s="55"/>
      <c r="F677" s="55"/>
      <c r="G677" s="55"/>
      <c r="H677" s="96">
        <f>SUBTOTAL(9,H633:H676)</f>
        <v>59112</v>
      </c>
      <c r="I677" s="176">
        <f>SUM(I633:I676)</f>
        <v>59112</v>
      </c>
      <c r="J677" s="96">
        <f>SUBTOTAL(9,J633:J676)</f>
        <v>66759</v>
      </c>
      <c r="K677" s="176">
        <f>SUM(K633:K676)</f>
        <v>66759</v>
      </c>
      <c r="L677" s="97">
        <f>SUBTOTAL(9,L633:L676)</f>
        <v>8718.07</v>
      </c>
      <c r="M677" s="171">
        <f>SUM(M633:M676)</f>
        <v>8718.0700000000015</v>
      </c>
      <c r="N677" s="97">
        <f>SUBTOTAL(9,N633:N676)</f>
        <v>4117742.4800000009</v>
      </c>
      <c r="O677" s="171">
        <f>SUM(O633:O676)</f>
        <v>4117742.4800000004</v>
      </c>
      <c r="P677" s="101">
        <f>SUBTOTAL(9,P633:P676)</f>
        <v>51782.90043999999</v>
      </c>
      <c r="Q677" s="171">
        <f>SUM(Q633:Q676)</f>
        <v>51782.900439999998</v>
      </c>
    </row>
    <row r="678" spans="1:17" outlineLevel="2" x14ac:dyDescent="0.3">
      <c r="A678" s="84" t="s">
        <v>241</v>
      </c>
      <c r="B678" s="85" t="s">
        <v>78</v>
      </c>
      <c r="C678" s="85" t="s">
        <v>78</v>
      </c>
      <c r="D678" s="59" t="s">
        <v>226</v>
      </c>
      <c r="E678" s="59" t="s">
        <v>225</v>
      </c>
      <c r="F678" s="59" t="s">
        <v>226</v>
      </c>
      <c r="G678" s="59" t="s">
        <v>225</v>
      </c>
      <c r="H678" s="86">
        <v>101</v>
      </c>
      <c r="I678" s="175">
        <v>120</v>
      </c>
      <c r="J678" s="86">
        <v>109</v>
      </c>
      <c r="K678" s="175">
        <v>129</v>
      </c>
      <c r="L678" s="87">
        <v>21.139999999999997</v>
      </c>
      <c r="M678" s="168">
        <v>23.959999999999997</v>
      </c>
      <c r="N678" s="87">
        <v>9693.2899999999991</v>
      </c>
      <c r="O678" s="168">
        <v>11046.640000000001</v>
      </c>
      <c r="P678" s="88">
        <v>128.37029000000004</v>
      </c>
      <c r="Q678" s="168">
        <v>143.84511000000001</v>
      </c>
    </row>
    <row r="679" spans="1:17" outlineLevel="2" x14ac:dyDescent="0.3">
      <c r="A679" s="84" t="s">
        <v>241</v>
      </c>
      <c r="B679" s="85" t="s">
        <v>22</v>
      </c>
      <c r="C679" s="85" t="s">
        <v>133</v>
      </c>
      <c r="D679" s="59" t="s">
        <v>140</v>
      </c>
      <c r="E679" s="59" t="s">
        <v>182</v>
      </c>
      <c r="F679" s="59" t="s">
        <v>208</v>
      </c>
      <c r="G679" s="59" t="s">
        <v>211</v>
      </c>
      <c r="H679" s="86">
        <v>187</v>
      </c>
      <c r="I679" s="175">
        <v>185</v>
      </c>
      <c r="J679" s="86">
        <v>196</v>
      </c>
      <c r="K679" s="175">
        <v>194</v>
      </c>
      <c r="L679" s="87">
        <v>45.32999999999997</v>
      </c>
      <c r="M679" s="168">
        <v>44.89</v>
      </c>
      <c r="N679" s="87">
        <v>21195.69</v>
      </c>
      <c r="O679" s="168">
        <v>20992.69</v>
      </c>
      <c r="P679" s="88">
        <v>269.86901999999998</v>
      </c>
      <c r="Q679" s="168">
        <v>267.62338</v>
      </c>
    </row>
    <row r="680" spans="1:17" outlineLevel="2" x14ac:dyDescent="0.3">
      <c r="A680" s="84" t="s">
        <v>241</v>
      </c>
      <c r="B680" s="85" t="s">
        <v>11</v>
      </c>
      <c r="C680" s="85" t="s">
        <v>131</v>
      </c>
      <c r="D680" s="59" t="s">
        <v>136</v>
      </c>
      <c r="E680" s="59" t="s">
        <v>136</v>
      </c>
      <c r="F680" s="59" t="s">
        <v>206</v>
      </c>
      <c r="G680" s="59" t="s">
        <v>209</v>
      </c>
      <c r="H680" s="86">
        <v>2085</v>
      </c>
      <c r="I680" s="175">
        <v>2083</v>
      </c>
      <c r="J680" s="86">
        <v>2218</v>
      </c>
      <c r="K680" s="175">
        <v>2216</v>
      </c>
      <c r="L680" s="87">
        <v>349.7799999999998</v>
      </c>
      <c r="M680" s="168">
        <v>349.48</v>
      </c>
      <c r="N680" s="87">
        <v>162488.43000000002</v>
      </c>
      <c r="O680" s="168">
        <v>162348.93</v>
      </c>
      <c r="P680" s="88">
        <v>2026.7686499999993</v>
      </c>
      <c r="Q680" s="168">
        <v>2024.8893</v>
      </c>
    </row>
    <row r="681" spans="1:17" outlineLevel="2" x14ac:dyDescent="0.3">
      <c r="A681" s="84" t="s">
        <v>241</v>
      </c>
      <c r="B681" s="85" t="s">
        <v>5</v>
      </c>
      <c r="C681" s="85" t="s">
        <v>131</v>
      </c>
      <c r="D681" s="59" t="s">
        <v>146</v>
      </c>
      <c r="E681" s="59" t="s">
        <v>188</v>
      </c>
      <c r="F681" s="59" t="s">
        <v>206</v>
      </c>
      <c r="G681" s="59" t="s">
        <v>209</v>
      </c>
      <c r="H681" s="86">
        <v>822</v>
      </c>
      <c r="I681" s="175">
        <v>823</v>
      </c>
      <c r="J681" s="86">
        <v>901</v>
      </c>
      <c r="K681" s="175">
        <v>902</v>
      </c>
      <c r="L681" s="87">
        <v>146.07000000000019</v>
      </c>
      <c r="M681" s="168">
        <v>146.13</v>
      </c>
      <c r="N681" s="87">
        <v>67855.600000000006</v>
      </c>
      <c r="O681" s="168">
        <v>67894.100000000006</v>
      </c>
      <c r="P681" s="88">
        <v>872.83268999999973</v>
      </c>
      <c r="Q681" s="168">
        <v>873.55798000000004</v>
      </c>
    </row>
    <row r="682" spans="1:17" outlineLevel="2" x14ac:dyDescent="0.3">
      <c r="A682" s="84" t="s">
        <v>241</v>
      </c>
      <c r="B682" s="85" t="s">
        <v>3</v>
      </c>
      <c r="C682" s="85" t="s">
        <v>131</v>
      </c>
      <c r="D682" s="59" t="s">
        <v>167</v>
      </c>
      <c r="E682" s="59" t="s">
        <v>167</v>
      </c>
      <c r="F682" s="59" t="s">
        <v>206</v>
      </c>
      <c r="G682" s="59" t="s">
        <v>209</v>
      </c>
      <c r="H682" s="86">
        <v>863</v>
      </c>
      <c r="I682" s="175">
        <v>861</v>
      </c>
      <c r="J682" s="86">
        <v>921</v>
      </c>
      <c r="K682" s="175">
        <v>919</v>
      </c>
      <c r="L682" s="87">
        <v>143.32000000000005</v>
      </c>
      <c r="M682" s="168">
        <v>142.91999999999999</v>
      </c>
      <c r="N682" s="87">
        <v>66823.749999999985</v>
      </c>
      <c r="O682" s="168">
        <v>66663.25</v>
      </c>
      <c r="P682" s="88">
        <v>800.89675999999997</v>
      </c>
      <c r="Q682" s="168">
        <v>799.03404</v>
      </c>
    </row>
    <row r="683" spans="1:17" outlineLevel="2" x14ac:dyDescent="0.3">
      <c r="A683" s="84" t="s">
        <v>241</v>
      </c>
      <c r="B683" s="85" t="s">
        <v>23</v>
      </c>
      <c r="C683" s="85" t="s">
        <v>131</v>
      </c>
      <c r="D683" s="59" t="s">
        <v>144</v>
      </c>
      <c r="E683" s="59" t="s">
        <v>186</v>
      </c>
      <c r="F683" s="59" t="s">
        <v>206</v>
      </c>
      <c r="G683" s="59" t="s">
        <v>209</v>
      </c>
      <c r="H683" s="86">
        <v>1536</v>
      </c>
      <c r="I683" s="175">
        <v>1538</v>
      </c>
      <c r="J683" s="86">
        <v>1676</v>
      </c>
      <c r="K683" s="175">
        <v>1678</v>
      </c>
      <c r="L683" s="87">
        <v>248.50000000000011</v>
      </c>
      <c r="M683" s="168">
        <v>248.7</v>
      </c>
      <c r="N683" s="87">
        <v>113621.48</v>
      </c>
      <c r="O683" s="168">
        <v>113747.98</v>
      </c>
      <c r="P683" s="88">
        <v>1389.3714600000005</v>
      </c>
      <c r="Q683" s="168">
        <v>1391.92941</v>
      </c>
    </row>
    <row r="684" spans="1:17" outlineLevel="2" x14ac:dyDescent="0.3">
      <c r="A684" s="84" t="s">
        <v>241</v>
      </c>
      <c r="B684" s="85" t="s">
        <v>16</v>
      </c>
      <c r="C684" s="85" t="s">
        <v>131</v>
      </c>
      <c r="D684" s="59" t="s">
        <v>145</v>
      </c>
      <c r="E684" s="59" t="s">
        <v>187</v>
      </c>
      <c r="F684" s="59" t="s">
        <v>206</v>
      </c>
      <c r="G684" s="59" t="s">
        <v>209</v>
      </c>
      <c r="H684" s="86">
        <v>1082</v>
      </c>
      <c r="I684" s="175">
        <v>1083</v>
      </c>
      <c r="J684" s="86">
        <v>1194</v>
      </c>
      <c r="K684" s="175">
        <v>1195</v>
      </c>
      <c r="L684" s="87">
        <v>193.63000000000011</v>
      </c>
      <c r="M684" s="168">
        <v>193.46</v>
      </c>
      <c r="N684" s="87">
        <v>87337.010000000024</v>
      </c>
      <c r="O684" s="168">
        <v>87249.53</v>
      </c>
      <c r="P684" s="88">
        <v>1070.1367299999997</v>
      </c>
      <c r="Q684" s="168">
        <v>1068.2221</v>
      </c>
    </row>
    <row r="685" spans="1:17" outlineLevel="2" x14ac:dyDescent="0.3">
      <c r="A685" s="84" t="s">
        <v>241</v>
      </c>
      <c r="B685" s="85" t="s">
        <v>8</v>
      </c>
      <c r="C685" s="85" t="s">
        <v>131</v>
      </c>
      <c r="D685" s="59" t="s">
        <v>147</v>
      </c>
      <c r="E685" s="59" t="s">
        <v>147</v>
      </c>
      <c r="F685" s="59" t="s">
        <v>206</v>
      </c>
      <c r="G685" s="59" t="s">
        <v>209</v>
      </c>
      <c r="H685" s="86">
        <v>533</v>
      </c>
      <c r="I685" s="175">
        <v>532</v>
      </c>
      <c r="J685" s="86">
        <v>568</v>
      </c>
      <c r="K685" s="175">
        <v>567</v>
      </c>
      <c r="L685" s="87">
        <v>82.40000000000002</v>
      </c>
      <c r="M685" s="168">
        <v>82.17</v>
      </c>
      <c r="N685" s="87">
        <v>37806.06</v>
      </c>
      <c r="O685" s="168">
        <v>37692.559999999998</v>
      </c>
      <c r="P685" s="88">
        <v>478.35885000000002</v>
      </c>
      <c r="Q685" s="168">
        <v>476.95182</v>
      </c>
    </row>
    <row r="686" spans="1:17" outlineLevel="2" x14ac:dyDescent="0.3">
      <c r="A686" s="84" t="s">
        <v>241</v>
      </c>
      <c r="B686" s="85" t="s">
        <v>32</v>
      </c>
      <c r="C686" s="85" t="s">
        <v>133</v>
      </c>
      <c r="D686" s="59" t="s">
        <v>175</v>
      </c>
      <c r="E686" s="59" t="s">
        <v>205</v>
      </c>
      <c r="F686" s="59" t="s">
        <v>208</v>
      </c>
      <c r="G686" s="59" t="s">
        <v>211</v>
      </c>
      <c r="H686" s="86">
        <v>108</v>
      </c>
      <c r="I686" s="175">
        <v>108</v>
      </c>
      <c r="J686" s="86">
        <v>109</v>
      </c>
      <c r="K686" s="175">
        <v>109</v>
      </c>
      <c r="L686" s="87">
        <v>20.759999999999994</v>
      </c>
      <c r="M686" s="168">
        <v>20.76</v>
      </c>
      <c r="N686" s="87">
        <v>9738.49</v>
      </c>
      <c r="O686" s="168">
        <v>9738.49</v>
      </c>
      <c r="P686" s="88">
        <v>119.79529000000005</v>
      </c>
      <c r="Q686" s="168">
        <v>119.79528999999999</v>
      </c>
    </row>
    <row r="687" spans="1:17" outlineLevel="2" x14ac:dyDescent="0.3">
      <c r="A687" s="84" t="s">
        <v>241</v>
      </c>
      <c r="B687" s="85" t="s">
        <v>6</v>
      </c>
      <c r="C687" s="85" t="s">
        <v>131</v>
      </c>
      <c r="D687" s="59" t="s">
        <v>141</v>
      </c>
      <c r="E687" s="59" t="s">
        <v>183</v>
      </c>
      <c r="F687" s="59" t="s">
        <v>206</v>
      </c>
      <c r="G687" s="59" t="s">
        <v>209</v>
      </c>
      <c r="H687" s="86">
        <v>1622</v>
      </c>
      <c r="I687" s="175">
        <v>1618</v>
      </c>
      <c r="J687" s="86">
        <v>1775</v>
      </c>
      <c r="K687" s="175">
        <v>1771</v>
      </c>
      <c r="L687" s="87">
        <v>301.32000000000011</v>
      </c>
      <c r="M687" s="168">
        <v>301.33</v>
      </c>
      <c r="N687" s="87">
        <v>139968.44000000003</v>
      </c>
      <c r="O687" s="168">
        <v>139972.57</v>
      </c>
      <c r="P687" s="88">
        <v>1800.8752899999995</v>
      </c>
      <c r="Q687" s="168">
        <v>1801.701</v>
      </c>
    </row>
    <row r="688" spans="1:17" outlineLevel="2" x14ac:dyDescent="0.3">
      <c r="A688" s="84" t="s">
        <v>241</v>
      </c>
      <c r="B688" s="85" t="s">
        <v>9</v>
      </c>
      <c r="C688" s="85" t="s">
        <v>131</v>
      </c>
      <c r="D688" s="59" t="s">
        <v>149</v>
      </c>
      <c r="E688" s="59" t="s">
        <v>190</v>
      </c>
      <c r="F688" s="59" t="s">
        <v>206</v>
      </c>
      <c r="G688" s="59" t="s">
        <v>209</v>
      </c>
      <c r="H688" s="86">
        <v>1334</v>
      </c>
      <c r="I688" s="175">
        <v>1332</v>
      </c>
      <c r="J688" s="86">
        <v>1459</v>
      </c>
      <c r="K688" s="175">
        <v>1457</v>
      </c>
      <c r="L688" s="87">
        <v>217.67999999999998</v>
      </c>
      <c r="M688" s="168">
        <v>217.6</v>
      </c>
      <c r="N688" s="87">
        <v>100536.49999999996</v>
      </c>
      <c r="O688" s="168">
        <v>100497</v>
      </c>
      <c r="P688" s="88">
        <v>1224.2850999999987</v>
      </c>
      <c r="Q688" s="168">
        <v>1223.8624199999999</v>
      </c>
    </row>
    <row r="689" spans="1:17" outlineLevel="2" x14ac:dyDescent="0.3">
      <c r="A689" s="84" t="s">
        <v>241</v>
      </c>
      <c r="B689" s="85" t="s">
        <v>2</v>
      </c>
      <c r="C689" s="85" t="s">
        <v>131</v>
      </c>
      <c r="D689" s="59" t="s">
        <v>139</v>
      </c>
      <c r="E689" s="59" t="s">
        <v>181</v>
      </c>
      <c r="F689" s="59" t="s">
        <v>206</v>
      </c>
      <c r="G689" s="59" t="s">
        <v>209</v>
      </c>
      <c r="H689" s="86">
        <v>1741</v>
      </c>
      <c r="I689" s="175">
        <v>1738</v>
      </c>
      <c r="J689" s="86">
        <v>1867</v>
      </c>
      <c r="K689" s="175">
        <v>1864</v>
      </c>
      <c r="L689" s="87">
        <v>323.93999999999971</v>
      </c>
      <c r="M689" s="168">
        <v>322.61</v>
      </c>
      <c r="N689" s="87">
        <v>150406.49000000002</v>
      </c>
      <c r="O689" s="168">
        <v>149749.49</v>
      </c>
      <c r="P689" s="88">
        <v>1872.6261599999991</v>
      </c>
      <c r="Q689" s="168">
        <v>1863.55125</v>
      </c>
    </row>
    <row r="690" spans="1:17" outlineLevel="2" x14ac:dyDescent="0.3">
      <c r="A690" s="84" t="s">
        <v>241</v>
      </c>
      <c r="B690" s="85" t="s">
        <v>0</v>
      </c>
      <c r="C690" s="85" t="s">
        <v>131</v>
      </c>
      <c r="D690" s="59" t="s">
        <v>168</v>
      </c>
      <c r="E690" s="59" t="s">
        <v>202</v>
      </c>
      <c r="F690" s="59" t="s">
        <v>206</v>
      </c>
      <c r="G690" s="59" t="s">
        <v>209</v>
      </c>
      <c r="H690" s="86">
        <v>768</v>
      </c>
      <c r="I690" s="175">
        <v>767</v>
      </c>
      <c r="J690" s="86">
        <v>813</v>
      </c>
      <c r="K690" s="175">
        <v>811</v>
      </c>
      <c r="L690" s="87">
        <v>145.99000000000004</v>
      </c>
      <c r="M690" s="168">
        <v>145.25</v>
      </c>
      <c r="N690" s="87">
        <v>67581.369999999981</v>
      </c>
      <c r="O690" s="168">
        <v>67204.62</v>
      </c>
      <c r="P690" s="88">
        <v>807.89026999999942</v>
      </c>
      <c r="Q690" s="168">
        <v>803.97197000000006</v>
      </c>
    </row>
    <row r="691" spans="1:17" outlineLevel="2" x14ac:dyDescent="0.3">
      <c r="A691" s="84" t="s">
        <v>241</v>
      </c>
      <c r="B691" s="85" t="s">
        <v>13</v>
      </c>
      <c r="C691" s="85" t="s">
        <v>131</v>
      </c>
      <c r="D691" s="59" t="s">
        <v>134</v>
      </c>
      <c r="E691" s="59" t="s">
        <v>177</v>
      </c>
      <c r="F691" s="59" t="s">
        <v>206</v>
      </c>
      <c r="G691" s="59" t="s">
        <v>209</v>
      </c>
      <c r="H691" s="86">
        <v>3430</v>
      </c>
      <c r="I691" s="175">
        <v>3425</v>
      </c>
      <c r="J691" s="86">
        <v>3678</v>
      </c>
      <c r="K691" s="175">
        <v>3672</v>
      </c>
      <c r="L691" s="87">
        <v>632.0099999999992</v>
      </c>
      <c r="M691" s="168">
        <v>631.32000000000005</v>
      </c>
      <c r="N691" s="87">
        <v>295330.25000000012</v>
      </c>
      <c r="O691" s="168">
        <v>294992.58</v>
      </c>
      <c r="P691" s="88">
        <v>3649.5041000000042</v>
      </c>
      <c r="Q691" s="168">
        <v>3646.12167</v>
      </c>
    </row>
    <row r="692" spans="1:17" outlineLevel="2" x14ac:dyDescent="0.3">
      <c r="A692" s="84" t="s">
        <v>241</v>
      </c>
      <c r="B692" s="85" t="s">
        <v>18</v>
      </c>
      <c r="C692" s="85" t="s">
        <v>131</v>
      </c>
      <c r="D692" s="59" t="s">
        <v>150</v>
      </c>
      <c r="E692" s="59" t="s">
        <v>191</v>
      </c>
      <c r="F692" s="59" t="s">
        <v>206</v>
      </c>
      <c r="G692" s="59" t="s">
        <v>209</v>
      </c>
      <c r="H692" s="86">
        <v>979</v>
      </c>
      <c r="I692" s="175">
        <v>979</v>
      </c>
      <c r="J692" s="86">
        <v>1054</v>
      </c>
      <c r="K692" s="175">
        <v>1054</v>
      </c>
      <c r="L692" s="87">
        <v>167.75999999999991</v>
      </c>
      <c r="M692" s="168">
        <v>166.77</v>
      </c>
      <c r="N692" s="87">
        <v>76144.22</v>
      </c>
      <c r="O692" s="168">
        <v>75615.97</v>
      </c>
      <c r="P692" s="88">
        <v>957.96733999999992</v>
      </c>
      <c r="Q692" s="168">
        <v>947.00715000000002</v>
      </c>
    </row>
    <row r="693" spans="1:17" outlineLevel="2" x14ac:dyDescent="0.3">
      <c r="A693" s="84" t="s">
        <v>241</v>
      </c>
      <c r="B693" s="85" t="s">
        <v>27</v>
      </c>
      <c r="C693" s="85" t="s">
        <v>131</v>
      </c>
      <c r="D693" s="59" t="s">
        <v>154</v>
      </c>
      <c r="E693" s="59" t="s">
        <v>194</v>
      </c>
      <c r="F693" s="59" t="s">
        <v>206</v>
      </c>
      <c r="G693" s="59" t="s">
        <v>209</v>
      </c>
      <c r="H693" s="86">
        <v>1002</v>
      </c>
      <c r="I693" s="175">
        <v>1004</v>
      </c>
      <c r="J693" s="86">
        <v>1062</v>
      </c>
      <c r="K693" s="175">
        <v>1064</v>
      </c>
      <c r="L693" s="87">
        <v>170.82000000000005</v>
      </c>
      <c r="M693" s="168">
        <v>172.18</v>
      </c>
      <c r="N693" s="87">
        <v>78615.960000000036</v>
      </c>
      <c r="O693" s="168">
        <v>79300.710000000006</v>
      </c>
      <c r="P693" s="88">
        <v>996.55622000000039</v>
      </c>
      <c r="Q693" s="168">
        <v>1009.578</v>
      </c>
    </row>
    <row r="694" spans="1:17" outlineLevel="2" x14ac:dyDescent="0.3">
      <c r="A694" s="84" t="s">
        <v>241</v>
      </c>
      <c r="B694" s="85" t="s">
        <v>15</v>
      </c>
      <c r="C694" s="85" t="s">
        <v>131</v>
      </c>
      <c r="D694" s="59" t="s">
        <v>135</v>
      </c>
      <c r="E694" s="59" t="s">
        <v>178</v>
      </c>
      <c r="F694" s="59" t="s">
        <v>206</v>
      </c>
      <c r="G694" s="59" t="s">
        <v>209</v>
      </c>
      <c r="H694" s="86">
        <v>1593</v>
      </c>
      <c r="I694" s="175">
        <v>1592</v>
      </c>
      <c r="J694" s="86">
        <v>1707</v>
      </c>
      <c r="K694" s="175">
        <v>1706</v>
      </c>
      <c r="L694" s="87">
        <v>301.47999999999985</v>
      </c>
      <c r="M694" s="168">
        <v>301.2</v>
      </c>
      <c r="N694" s="87">
        <v>141088.15000000002</v>
      </c>
      <c r="O694" s="168">
        <v>140949.70000000001</v>
      </c>
      <c r="P694" s="88">
        <v>1708.2789300000011</v>
      </c>
      <c r="Q694" s="168">
        <v>1707.0010600000001</v>
      </c>
    </row>
    <row r="695" spans="1:17" outlineLevel="2" x14ac:dyDescent="0.3">
      <c r="A695" s="84" t="s">
        <v>241</v>
      </c>
      <c r="B695" s="85" t="s">
        <v>10</v>
      </c>
      <c r="C695" s="85" t="s">
        <v>131</v>
      </c>
      <c r="D695" s="59" t="s">
        <v>138</v>
      </c>
      <c r="E695" s="59" t="s">
        <v>180</v>
      </c>
      <c r="F695" s="59" t="s">
        <v>206</v>
      </c>
      <c r="G695" s="59" t="s">
        <v>209</v>
      </c>
      <c r="H695" s="86">
        <v>1529</v>
      </c>
      <c r="I695" s="175">
        <v>1530</v>
      </c>
      <c r="J695" s="86">
        <v>1633</v>
      </c>
      <c r="K695" s="175">
        <v>1634</v>
      </c>
      <c r="L695" s="87">
        <v>279.66000000000008</v>
      </c>
      <c r="M695" s="168">
        <v>280.08999999999997</v>
      </c>
      <c r="N695" s="87">
        <v>131112.32999999999</v>
      </c>
      <c r="O695" s="168">
        <v>131297.03</v>
      </c>
      <c r="P695" s="88">
        <v>1621.2957599999986</v>
      </c>
      <c r="Q695" s="168">
        <v>1623.62663</v>
      </c>
    </row>
    <row r="696" spans="1:17" outlineLevel="2" x14ac:dyDescent="0.3">
      <c r="A696" s="84" t="s">
        <v>241</v>
      </c>
      <c r="B696" s="85" t="s">
        <v>4</v>
      </c>
      <c r="C696" s="85" t="s">
        <v>131</v>
      </c>
      <c r="D696" s="59" t="s">
        <v>152</v>
      </c>
      <c r="E696" s="59" t="s">
        <v>192</v>
      </c>
      <c r="F696" s="59" t="s">
        <v>206</v>
      </c>
      <c r="G696" s="59" t="s">
        <v>209</v>
      </c>
      <c r="H696" s="86">
        <v>2191</v>
      </c>
      <c r="I696" s="175">
        <v>2190</v>
      </c>
      <c r="J696" s="86">
        <v>2355</v>
      </c>
      <c r="K696" s="175">
        <v>2354</v>
      </c>
      <c r="L696" s="87">
        <v>379.52000000000004</v>
      </c>
      <c r="M696" s="168">
        <v>379.53</v>
      </c>
      <c r="N696" s="87">
        <v>174822.22</v>
      </c>
      <c r="O696" s="168">
        <v>174861.79</v>
      </c>
      <c r="P696" s="88">
        <v>2246.9923699999995</v>
      </c>
      <c r="Q696" s="168">
        <v>2248.4763600000001</v>
      </c>
    </row>
    <row r="697" spans="1:17" outlineLevel="2" x14ac:dyDescent="0.3">
      <c r="A697" s="84" t="s">
        <v>241</v>
      </c>
      <c r="B697" s="85" t="s">
        <v>19</v>
      </c>
      <c r="C697" s="85" t="s">
        <v>132</v>
      </c>
      <c r="D697" s="59" t="s">
        <v>137</v>
      </c>
      <c r="E697" s="59" t="s">
        <v>179</v>
      </c>
      <c r="F697" s="59" t="s">
        <v>207</v>
      </c>
      <c r="G697" s="59" t="s">
        <v>210</v>
      </c>
      <c r="H697" s="86">
        <v>442</v>
      </c>
      <c r="I697" s="175">
        <v>442</v>
      </c>
      <c r="J697" s="86">
        <v>458</v>
      </c>
      <c r="K697" s="175">
        <v>457</v>
      </c>
      <c r="L697" s="87">
        <v>101.49999999999996</v>
      </c>
      <c r="M697" s="168">
        <v>101.63</v>
      </c>
      <c r="N697" s="87">
        <v>46663.80999999999</v>
      </c>
      <c r="O697" s="168">
        <v>46698.31</v>
      </c>
      <c r="P697" s="88">
        <v>611.51702000000012</v>
      </c>
      <c r="Q697" s="168">
        <v>611.96699000000001</v>
      </c>
    </row>
    <row r="698" spans="1:17" outlineLevel="2" x14ac:dyDescent="0.3">
      <c r="A698" s="84" t="s">
        <v>241</v>
      </c>
      <c r="B698" s="85" t="s">
        <v>12</v>
      </c>
      <c r="C698" s="85" t="s">
        <v>131</v>
      </c>
      <c r="D698" s="59" t="s">
        <v>153</v>
      </c>
      <c r="E698" s="59" t="s">
        <v>193</v>
      </c>
      <c r="F698" s="59" t="s">
        <v>206</v>
      </c>
      <c r="G698" s="59" t="s">
        <v>209</v>
      </c>
      <c r="H698" s="86">
        <v>526</v>
      </c>
      <c r="I698" s="175">
        <v>526</v>
      </c>
      <c r="J698" s="86">
        <v>576</v>
      </c>
      <c r="K698" s="175">
        <v>576</v>
      </c>
      <c r="L698" s="87">
        <v>87.489999999999952</v>
      </c>
      <c r="M698" s="168">
        <v>87.09</v>
      </c>
      <c r="N698" s="87">
        <v>40394.129999999997</v>
      </c>
      <c r="O698" s="168">
        <v>40186.879999999997</v>
      </c>
      <c r="P698" s="88">
        <v>496.40363000000013</v>
      </c>
      <c r="Q698" s="168">
        <v>492.25815</v>
      </c>
    </row>
    <row r="699" spans="1:17" outlineLevel="2" x14ac:dyDescent="0.3">
      <c r="A699" s="84" t="s">
        <v>241</v>
      </c>
      <c r="B699" s="85" t="s">
        <v>38</v>
      </c>
      <c r="C699" s="85" t="s">
        <v>133</v>
      </c>
      <c r="D699" s="59" t="s">
        <v>162</v>
      </c>
      <c r="E699" s="59" t="s">
        <v>199</v>
      </c>
      <c r="F699" s="59" t="s">
        <v>208</v>
      </c>
      <c r="G699" s="59" t="s">
        <v>211</v>
      </c>
      <c r="H699" s="86">
        <v>41</v>
      </c>
      <c r="I699" s="175">
        <v>41</v>
      </c>
      <c r="J699" s="86">
        <v>43</v>
      </c>
      <c r="K699" s="175">
        <v>43</v>
      </c>
      <c r="L699" s="87">
        <v>7.7499999999999991</v>
      </c>
      <c r="M699" s="168">
        <v>7.75</v>
      </c>
      <c r="N699" s="87">
        <v>3756.04</v>
      </c>
      <c r="O699" s="168">
        <v>3756.04</v>
      </c>
      <c r="P699" s="88">
        <v>46.29139</v>
      </c>
      <c r="Q699" s="168">
        <v>46.29139</v>
      </c>
    </row>
    <row r="700" spans="1:17" outlineLevel="2" x14ac:dyDescent="0.3">
      <c r="A700" s="84" t="s">
        <v>241</v>
      </c>
      <c r="B700" s="85" t="s">
        <v>1</v>
      </c>
      <c r="C700" s="85" t="s">
        <v>131</v>
      </c>
      <c r="D700" s="59" t="s">
        <v>166</v>
      </c>
      <c r="E700" s="59" t="s">
        <v>166</v>
      </c>
      <c r="F700" s="59" t="s">
        <v>206</v>
      </c>
      <c r="G700" s="59" t="s">
        <v>209</v>
      </c>
      <c r="H700" s="86">
        <v>1767</v>
      </c>
      <c r="I700" s="175">
        <v>1770</v>
      </c>
      <c r="J700" s="86">
        <v>1878</v>
      </c>
      <c r="K700" s="175">
        <v>1882</v>
      </c>
      <c r="L700" s="87">
        <v>343.72999999999962</v>
      </c>
      <c r="M700" s="168">
        <v>345.78</v>
      </c>
      <c r="N700" s="87">
        <v>159250.30000000002</v>
      </c>
      <c r="O700" s="168">
        <v>160251.54999999999</v>
      </c>
      <c r="P700" s="88">
        <v>1896.0765899999992</v>
      </c>
      <c r="Q700" s="168">
        <v>1908.4913300000001</v>
      </c>
    </row>
    <row r="701" spans="1:17" outlineLevel="2" x14ac:dyDescent="0.3">
      <c r="A701" s="84" t="s">
        <v>241</v>
      </c>
      <c r="B701" s="85" t="s">
        <v>34</v>
      </c>
      <c r="C701" s="85" t="s">
        <v>133</v>
      </c>
      <c r="D701" s="59" t="s">
        <v>156</v>
      </c>
      <c r="E701" s="59" t="s">
        <v>156</v>
      </c>
      <c r="F701" s="59" t="s">
        <v>208</v>
      </c>
      <c r="G701" s="59" t="s">
        <v>211</v>
      </c>
      <c r="H701" s="86">
        <v>100</v>
      </c>
      <c r="I701" s="175">
        <v>100</v>
      </c>
      <c r="J701" s="86">
        <v>102</v>
      </c>
      <c r="K701" s="175">
        <v>102</v>
      </c>
      <c r="L701" s="87">
        <v>20.010000000000005</v>
      </c>
      <c r="M701" s="168">
        <v>20.010000000000002</v>
      </c>
      <c r="N701" s="87">
        <v>9450.15</v>
      </c>
      <c r="O701" s="168">
        <v>9450.15</v>
      </c>
      <c r="P701" s="88">
        <v>113.98218000000003</v>
      </c>
      <c r="Q701" s="168">
        <v>113.98218</v>
      </c>
    </row>
    <row r="702" spans="1:17" outlineLevel="2" x14ac:dyDescent="0.3">
      <c r="A702" s="84" t="s">
        <v>241</v>
      </c>
      <c r="B702" s="85" t="s">
        <v>31</v>
      </c>
      <c r="C702" s="85" t="s">
        <v>133</v>
      </c>
      <c r="D702" s="59" t="s">
        <v>176</v>
      </c>
      <c r="E702" s="59" t="s">
        <v>176</v>
      </c>
      <c r="F702" s="59" t="s">
        <v>208</v>
      </c>
      <c r="G702" s="59" t="s">
        <v>211</v>
      </c>
      <c r="H702" s="86">
        <v>19</v>
      </c>
      <c r="I702" s="175">
        <v>19</v>
      </c>
      <c r="J702" s="86">
        <v>19</v>
      </c>
      <c r="K702" s="175">
        <v>19</v>
      </c>
      <c r="L702" s="87">
        <v>4.18</v>
      </c>
      <c r="M702" s="168">
        <v>4.18</v>
      </c>
      <c r="N702" s="87">
        <v>1882.4</v>
      </c>
      <c r="O702" s="168">
        <v>1882.4</v>
      </c>
      <c r="P702" s="88">
        <v>21.536249999999999</v>
      </c>
      <c r="Q702" s="168">
        <v>21.536249999999999</v>
      </c>
    </row>
    <row r="703" spans="1:17" outlineLevel="2" x14ac:dyDescent="0.3">
      <c r="A703" s="84" t="s">
        <v>241</v>
      </c>
      <c r="B703" s="85" t="s">
        <v>20</v>
      </c>
      <c r="C703" s="85" t="s">
        <v>133</v>
      </c>
      <c r="D703" s="59" t="s">
        <v>164</v>
      </c>
      <c r="E703" s="59" t="s">
        <v>164</v>
      </c>
      <c r="F703" s="59" t="s">
        <v>208</v>
      </c>
      <c r="G703" s="59" t="s">
        <v>211</v>
      </c>
      <c r="H703" s="86">
        <v>225</v>
      </c>
      <c r="I703" s="175">
        <v>225</v>
      </c>
      <c r="J703" s="86">
        <v>233</v>
      </c>
      <c r="K703" s="175">
        <v>233</v>
      </c>
      <c r="L703" s="87">
        <v>37.980000000000025</v>
      </c>
      <c r="M703" s="168">
        <v>37.979999999999997</v>
      </c>
      <c r="N703" s="87">
        <v>17812.329999999998</v>
      </c>
      <c r="O703" s="168">
        <v>17812.330000000002</v>
      </c>
      <c r="P703" s="88">
        <v>205.30810000000014</v>
      </c>
      <c r="Q703" s="168">
        <v>205.3081</v>
      </c>
    </row>
    <row r="704" spans="1:17" outlineLevel="2" x14ac:dyDescent="0.3">
      <c r="A704" s="84" t="s">
        <v>241</v>
      </c>
      <c r="B704" s="85" t="s">
        <v>21</v>
      </c>
      <c r="C704" s="85" t="s">
        <v>133</v>
      </c>
      <c r="D704" s="59" t="s">
        <v>163</v>
      </c>
      <c r="E704" s="59" t="s">
        <v>200</v>
      </c>
      <c r="F704" s="59" t="s">
        <v>208</v>
      </c>
      <c r="G704" s="59" t="s">
        <v>211</v>
      </c>
      <c r="H704" s="86">
        <v>285</v>
      </c>
      <c r="I704" s="175">
        <v>285</v>
      </c>
      <c r="J704" s="86">
        <v>294</v>
      </c>
      <c r="K704" s="175">
        <v>294</v>
      </c>
      <c r="L704" s="87">
        <v>57.84</v>
      </c>
      <c r="M704" s="168">
        <v>57.84</v>
      </c>
      <c r="N704" s="87">
        <v>26928.5</v>
      </c>
      <c r="O704" s="168">
        <v>26928.5</v>
      </c>
      <c r="P704" s="88">
        <v>334.10745999999995</v>
      </c>
      <c r="Q704" s="168">
        <v>334.10746</v>
      </c>
    </row>
    <row r="705" spans="1:17" outlineLevel="2" x14ac:dyDescent="0.3">
      <c r="A705" s="84" t="s">
        <v>241</v>
      </c>
      <c r="B705" s="85" t="s">
        <v>37</v>
      </c>
      <c r="C705" s="85" t="s">
        <v>133</v>
      </c>
      <c r="D705" s="59" t="s">
        <v>161</v>
      </c>
      <c r="E705" s="59" t="s">
        <v>161</v>
      </c>
      <c r="F705" s="59" t="s">
        <v>208</v>
      </c>
      <c r="G705" s="59" t="s">
        <v>211</v>
      </c>
      <c r="H705" s="86">
        <v>24</v>
      </c>
      <c r="I705" s="175">
        <v>24</v>
      </c>
      <c r="J705" s="86">
        <v>24</v>
      </c>
      <c r="K705" s="175">
        <v>24</v>
      </c>
      <c r="L705" s="87">
        <v>4.589999999999999</v>
      </c>
      <c r="M705" s="168">
        <v>4.59</v>
      </c>
      <c r="N705" s="87">
        <v>2149</v>
      </c>
      <c r="O705" s="168">
        <v>2149</v>
      </c>
      <c r="P705" s="88">
        <v>23.507200000000005</v>
      </c>
      <c r="Q705" s="168">
        <v>23.507200000000001</v>
      </c>
    </row>
    <row r="706" spans="1:17" outlineLevel="2" x14ac:dyDescent="0.3">
      <c r="A706" s="84" t="s">
        <v>241</v>
      </c>
      <c r="B706" s="85" t="s">
        <v>7</v>
      </c>
      <c r="C706" s="85" t="s">
        <v>131</v>
      </c>
      <c r="D706" s="59" t="s">
        <v>151</v>
      </c>
      <c r="E706" s="59" t="s">
        <v>151</v>
      </c>
      <c r="F706" s="59" t="s">
        <v>206</v>
      </c>
      <c r="G706" s="59" t="s">
        <v>209</v>
      </c>
      <c r="H706" s="86">
        <v>446</v>
      </c>
      <c r="I706" s="175">
        <v>446</v>
      </c>
      <c r="J706" s="86">
        <v>486</v>
      </c>
      <c r="K706" s="175">
        <v>486</v>
      </c>
      <c r="L706" s="87">
        <v>80.050000000000011</v>
      </c>
      <c r="M706" s="168">
        <v>80.13</v>
      </c>
      <c r="N706" s="87">
        <v>36494.050000000003</v>
      </c>
      <c r="O706" s="168">
        <v>36541.550000000003</v>
      </c>
      <c r="P706" s="88">
        <v>459.05971</v>
      </c>
      <c r="Q706" s="168">
        <v>459.61905000000002</v>
      </c>
    </row>
    <row r="707" spans="1:17" outlineLevel="2" x14ac:dyDescent="0.3">
      <c r="A707" s="84" t="s">
        <v>241</v>
      </c>
      <c r="B707" s="85" t="s">
        <v>17</v>
      </c>
      <c r="C707" s="85" t="s">
        <v>131</v>
      </c>
      <c r="D707" s="59" t="s">
        <v>148</v>
      </c>
      <c r="E707" s="59" t="s">
        <v>189</v>
      </c>
      <c r="F707" s="59" t="s">
        <v>206</v>
      </c>
      <c r="G707" s="59" t="s">
        <v>209</v>
      </c>
      <c r="H707" s="86">
        <v>398</v>
      </c>
      <c r="I707" s="175">
        <v>398</v>
      </c>
      <c r="J707" s="86">
        <v>436</v>
      </c>
      <c r="K707" s="175">
        <v>436</v>
      </c>
      <c r="L707" s="87">
        <v>84.60000000000008</v>
      </c>
      <c r="M707" s="168">
        <v>84.6</v>
      </c>
      <c r="N707" s="87">
        <v>38680.549999999996</v>
      </c>
      <c r="O707" s="168">
        <v>38680.550000000003</v>
      </c>
      <c r="P707" s="88">
        <v>487.87754000000024</v>
      </c>
      <c r="Q707" s="168">
        <v>487.87754000000001</v>
      </c>
    </row>
    <row r="708" spans="1:17" outlineLevel="2" x14ac:dyDescent="0.3">
      <c r="A708" s="84" t="s">
        <v>241</v>
      </c>
      <c r="B708" s="85" t="s">
        <v>26</v>
      </c>
      <c r="C708" s="85" t="s">
        <v>131</v>
      </c>
      <c r="D708" s="59" t="s">
        <v>143</v>
      </c>
      <c r="E708" s="59" t="s">
        <v>185</v>
      </c>
      <c r="F708" s="59" t="s">
        <v>206</v>
      </c>
      <c r="G708" s="59" t="s">
        <v>209</v>
      </c>
      <c r="H708" s="86">
        <v>473</v>
      </c>
      <c r="I708" s="175">
        <v>473</v>
      </c>
      <c r="J708" s="86">
        <v>506</v>
      </c>
      <c r="K708" s="175">
        <v>507</v>
      </c>
      <c r="L708" s="87">
        <v>76.21999999999997</v>
      </c>
      <c r="M708" s="168">
        <v>76.290000000000006</v>
      </c>
      <c r="N708" s="87">
        <v>34632.070000000007</v>
      </c>
      <c r="O708" s="168">
        <v>34684.57</v>
      </c>
      <c r="P708" s="88">
        <v>454.20495999999963</v>
      </c>
      <c r="Q708" s="168">
        <v>454.85494999999997</v>
      </c>
    </row>
    <row r="709" spans="1:17" outlineLevel="2" x14ac:dyDescent="0.3">
      <c r="A709" s="84" t="s">
        <v>241</v>
      </c>
      <c r="B709" s="85" t="s">
        <v>24</v>
      </c>
      <c r="C709" s="85" t="s">
        <v>133</v>
      </c>
      <c r="D709" s="59" t="s">
        <v>171</v>
      </c>
      <c r="E709" s="59" t="s">
        <v>171</v>
      </c>
      <c r="F709" s="59" t="s">
        <v>208</v>
      </c>
      <c r="G709" s="59" t="s">
        <v>211</v>
      </c>
      <c r="H709" s="86">
        <v>46</v>
      </c>
      <c r="I709" s="175">
        <v>46</v>
      </c>
      <c r="J709" s="86">
        <v>51</v>
      </c>
      <c r="K709" s="175">
        <v>51</v>
      </c>
      <c r="L709" s="87">
        <v>6.9999999999999973</v>
      </c>
      <c r="M709" s="168">
        <v>7</v>
      </c>
      <c r="N709" s="87">
        <v>3314.66</v>
      </c>
      <c r="O709" s="168">
        <v>3314.66</v>
      </c>
      <c r="P709" s="88">
        <v>42.898859999999999</v>
      </c>
      <c r="Q709" s="168">
        <v>42.898859999999999</v>
      </c>
    </row>
    <row r="710" spans="1:17" outlineLevel="2" x14ac:dyDescent="0.3">
      <c r="A710" s="84" t="s">
        <v>241</v>
      </c>
      <c r="B710" s="85" t="s">
        <v>35</v>
      </c>
      <c r="C710" s="85" t="s">
        <v>133</v>
      </c>
      <c r="D710" s="59" t="s">
        <v>157</v>
      </c>
      <c r="E710" s="59" t="s">
        <v>196</v>
      </c>
      <c r="F710" s="59" t="s">
        <v>208</v>
      </c>
      <c r="G710" s="59" t="s">
        <v>211</v>
      </c>
      <c r="H710" s="86">
        <v>38</v>
      </c>
      <c r="I710" s="175">
        <v>38</v>
      </c>
      <c r="J710" s="86">
        <v>38</v>
      </c>
      <c r="K710" s="175">
        <v>38</v>
      </c>
      <c r="L710" s="87">
        <v>6.49</v>
      </c>
      <c r="M710" s="168">
        <v>6.49</v>
      </c>
      <c r="N710" s="87">
        <v>2853.36</v>
      </c>
      <c r="O710" s="168">
        <v>2853.36</v>
      </c>
      <c r="P710" s="88">
        <v>32.675200000000011</v>
      </c>
      <c r="Q710" s="168">
        <v>32.675199999999997</v>
      </c>
    </row>
    <row r="711" spans="1:17" outlineLevel="2" x14ac:dyDescent="0.3">
      <c r="A711" s="84" t="s">
        <v>241</v>
      </c>
      <c r="B711" s="85" t="s">
        <v>14</v>
      </c>
      <c r="C711" s="85" t="s">
        <v>131</v>
      </c>
      <c r="D711" s="59" t="s">
        <v>142</v>
      </c>
      <c r="E711" s="59" t="s">
        <v>184</v>
      </c>
      <c r="F711" s="59" t="s">
        <v>206</v>
      </c>
      <c r="G711" s="59" t="s">
        <v>209</v>
      </c>
      <c r="H711" s="86">
        <v>307</v>
      </c>
      <c r="I711" s="175">
        <v>305</v>
      </c>
      <c r="J711" s="86">
        <v>329</v>
      </c>
      <c r="K711" s="175">
        <v>327</v>
      </c>
      <c r="L711" s="87">
        <v>53.779999999999994</v>
      </c>
      <c r="M711" s="168">
        <v>53.64</v>
      </c>
      <c r="N711" s="87">
        <v>23944.179999999993</v>
      </c>
      <c r="O711" s="168">
        <v>23872.68</v>
      </c>
      <c r="P711" s="88">
        <v>303.53826000000009</v>
      </c>
      <c r="Q711" s="168">
        <v>302.47642999999999</v>
      </c>
    </row>
    <row r="712" spans="1:17" outlineLevel="2" x14ac:dyDescent="0.3">
      <c r="A712" s="84" t="s">
        <v>241</v>
      </c>
      <c r="B712" s="85" t="s">
        <v>25</v>
      </c>
      <c r="C712" s="85" t="s">
        <v>133</v>
      </c>
      <c r="D712" s="59" t="s">
        <v>174</v>
      </c>
      <c r="E712" s="59" t="s">
        <v>174</v>
      </c>
      <c r="F712" s="59" t="s">
        <v>208</v>
      </c>
      <c r="G712" s="59" t="s">
        <v>211</v>
      </c>
      <c r="H712" s="86">
        <v>54</v>
      </c>
      <c r="I712" s="175">
        <v>54</v>
      </c>
      <c r="J712" s="86">
        <v>59</v>
      </c>
      <c r="K712" s="175">
        <v>59</v>
      </c>
      <c r="L712" s="87">
        <v>7.3599999999999968</v>
      </c>
      <c r="M712" s="168">
        <v>7.36</v>
      </c>
      <c r="N712" s="87">
        <v>3301.7300000000005</v>
      </c>
      <c r="O712" s="168">
        <v>3301.73</v>
      </c>
      <c r="P712" s="88">
        <v>38.559909999999988</v>
      </c>
      <c r="Q712" s="168">
        <v>38.559910000000002</v>
      </c>
    </row>
    <row r="713" spans="1:17" outlineLevel="2" x14ac:dyDescent="0.3">
      <c r="A713" s="84" t="s">
        <v>241</v>
      </c>
      <c r="B713" s="85" t="s">
        <v>33</v>
      </c>
      <c r="C713" s="85" t="s">
        <v>133</v>
      </c>
      <c r="D713" s="59" t="s">
        <v>165</v>
      </c>
      <c r="E713" s="59" t="s">
        <v>201</v>
      </c>
      <c r="F713" s="59" t="s">
        <v>208</v>
      </c>
      <c r="G713" s="59" t="s">
        <v>211</v>
      </c>
      <c r="H713" s="86">
        <v>43</v>
      </c>
      <c r="I713" s="175">
        <v>43</v>
      </c>
      <c r="J713" s="86">
        <v>44</v>
      </c>
      <c r="K713" s="175">
        <v>44</v>
      </c>
      <c r="L713" s="87">
        <v>10.58</v>
      </c>
      <c r="M713" s="168">
        <v>10.58</v>
      </c>
      <c r="N713" s="87">
        <v>4804.6000000000004</v>
      </c>
      <c r="O713" s="168">
        <v>4804.6000000000004</v>
      </c>
      <c r="P713" s="88">
        <v>56.675930000000008</v>
      </c>
      <c r="Q713" s="168">
        <v>56.675930000000001</v>
      </c>
    </row>
    <row r="714" spans="1:17" outlineLevel="2" x14ac:dyDescent="0.3">
      <c r="A714" s="84" t="s">
        <v>241</v>
      </c>
      <c r="B714" s="85" t="s">
        <v>29</v>
      </c>
      <c r="C714" s="85" t="s">
        <v>133</v>
      </c>
      <c r="D714" s="59" t="s">
        <v>155</v>
      </c>
      <c r="E714" s="59" t="s">
        <v>195</v>
      </c>
      <c r="F714" s="59" t="s">
        <v>208</v>
      </c>
      <c r="G714" s="59" t="s">
        <v>211</v>
      </c>
      <c r="H714" s="86">
        <v>71</v>
      </c>
      <c r="I714" s="175">
        <v>69</v>
      </c>
      <c r="J714" s="86">
        <v>74</v>
      </c>
      <c r="K714" s="175">
        <v>72</v>
      </c>
      <c r="L714" s="87">
        <v>11.799999999999999</v>
      </c>
      <c r="M714" s="168">
        <v>11.28</v>
      </c>
      <c r="N714" s="87">
        <v>5466.34</v>
      </c>
      <c r="O714" s="168">
        <v>5240.4399999999996</v>
      </c>
      <c r="P714" s="88">
        <v>69.750880000000009</v>
      </c>
      <c r="Q714" s="168">
        <v>66.948350000000005</v>
      </c>
    </row>
    <row r="715" spans="1:17" outlineLevel="2" x14ac:dyDescent="0.3">
      <c r="A715" s="84" t="s">
        <v>241</v>
      </c>
      <c r="B715" s="85" t="s">
        <v>30</v>
      </c>
      <c r="C715" s="85" t="s">
        <v>133</v>
      </c>
      <c r="D715" s="59" t="s">
        <v>160</v>
      </c>
      <c r="E715" s="59" t="s">
        <v>198</v>
      </c>
      <c r="F715" s="59" t="s">
        <v>208</v>
      </c>
      <c r="G715" s="59" t="s">
        <v>211</v>
      </c>
      <c r="H715" s="86">
        <v>131</v>
      </c>
      <c r="I715" s="175">
        <v>130</v>
      </c>
      <c r="J715" s="86">
        <v>134</v>
      </c>
      <c r="K715" s="175">
        <v>133</v>
      </c>
      <c r="L715" s="87">
        <v>23.500000000000011</v>
      </c>
      <c r="M715" s="168">
        <v>22.99</v>
      </c>
      <c r="N715" s="87">
        <v>10774.149999999996</v>
      </c>
      <c r="O715" s="168">
        <v>10493.15</v>
      </c>
      <c r="P715" s="88">
        <v>132.41073000000006</v>
      </c>
      <c r="Q715" s="168">
        <v>128.27187000000001</v>
      </c>
    </row>
    <row r="716" spans="1:17" outlineLevel="2" x14ac:dyDescent="0.3">
      <c r="A716" s="84" t="s">
        <v>241</v>
      </c>
      <c r="B716" s="85" t="s">
        <v>41</v>
      </c>
      <c r="C716" s="85" t="s">
        <v>133</v>
      </c>
      <c r="D716" s="59" t="s">
        <v>170</v>
      </c>
      <c r="E716" s="59" t="s">
        <v>204</v>
      </c>
      <c r="F716" s="59" t="s">
        <v>208</v>
      </c>
      <c r="G716" s="59" t="s">
        <v>211</v>
      </c>
      <c r="H716" s="86">
        <v>17</v>
      </c>
      <c r="I716" s="175">
        <v>17</v>
      </c>
      <c r="J716" s="86">
        <v>18</v>
      </c>
      <c r="K716" s="175">
        <v>18</v>
      </c>
      <c r="L716" s="87">
        <v>1.9300000000000004</v>
      </c>
      <c r="M716" s="168">
        <v>1.93</v>
      </c>
      <c r="N716" s="87">
        <v>903.67</v>
      </c>
      <c r="O716" s="168">
        <v>903.67</v>
      </c>
      <c r="P716" s="88">
        <v>10.010540000000002</v>
      </c>
      <c r="Q716" s="168">
        <v>10.010540000000001</v>
      </c>
    </row>
    <row r="717" spans="1:17" outlineLevel="2" x14ac:dyDescent="0.3">
      <c r="A717" s="84" t="s">
        <v>241</v>
      </c>
      <c r="B717" s="85" t="s">
        <v>28</v>
      </c>
      <c r="C717" s="85" t="s">
        <v>133</v>
      </c>
      <c r="D717" s="59" t="s">
        <v>172</v>
      </c>
      <c r="E717" s="59" t="s">
        <v>172</v>
      </c>
      <c r="F717" s="59" t="s">
        <v>208</v>
      </c>
      <c r="G717" s="59" t="s">
        <v>211</v>
      </c>
      <c r="H717" s="86">
        <v>22</v>
      </c>
      <c r="I717" s="175">
        <v>22</v>
      </c>
      <c r="J717" s="86">
        <v>22</v>
      </c>
      <c r="K717" s="175">
        <v>22</v>
      </c>
      <c r="L717" s="87">
        <v>2.7600000000000002</v>
      </c>
      <c r="M717" s="168">
        <v>2.76</v>
      </c>
      <c r="N717" s="87">
        <v>1356.3</v>
      </c>
      <c r="O717" s="168">
        <v>1356.3</v>
      </c>
      <c r="P717" s="88">
        <v>17.866289999999999</v>
      </c>
      <c r="Q717" s="168">
        <v>17.866289999999999</v>
      </c>
    </row>
    <row r="718" spans="1:17" outlineLevel="2" x14ac:dyDescent="0.3">
      <c r="A718" s="84" t="s">
        <v>241</v>
      </c>
      <c r="B718" s="85" t="s">
        <v>42</v>
      </c>
      <c r="C718" s="85" t="s">
        <v>133</v>
      </c>
      <c r="D718" s="59" t="s">
        <v>173</v>
      </c>
      <c r="E718" s="59" t="s">
        <v>173</v>
      </c>
      <c r="F718" s="59" t="s">
        <v>208</v>
      </c>
      <c r="G718" s="59" t="s">
        <v>211</v>
      </c>
      <c r="H718" s="86">
        <v>6</v>
      </c>
      <c r="I718" s="175">
        <v>6</v>
      </c>
      <c r="J718" s="86">
        <v>6</v>
      </c>
      <c r="K718" s="175">
        <v>6</v>
      </c>
      <c r="L718" s="87">
        <v>0.53</v>
      </c>
      <c r="M718" s="168">
        <v>0.53</v>
      </c>
      <c r="N718" s="87">
        <v>244.76999999999998</v>
      </c>
      <c r="O718" s="168">
        <v>244.77</v>
      </c>
      <c r="P718" s="88">
        <v>2.5764999999999998</v>
      </c>
      <c r="Q718" s="168">
        <v>2.5764999999999998</v>
      </c>
    </row>
    <row r="719" spans="1:17" outlineLevel="2" x14ac:dyDescent="0.3">
      <c r="A719" s="84" t="s">
        <v>241</v>
      </c>
      <c r="B719" s="85" t="s">
        <v>40</v>
      </c>
      <c r="C719" s="85" t="s">
        <v>133</v>
      </c>
      <c r="D719" s="59" t="s">
        <v>169</v>
      </c>
      <c r="E719" s="59" t="s">
        <v>203</v>
      </c>
      <c r="F719" s="59" t="s">
        <v>208</v>
      </c>
      <c r="G719" s="59" t="s">
        <v>211</v>
      </c>
      <c r="H719" s="86">
        <v>5</v>
      </c>
      <c r="I719" s="175">
        <v>5</v>
      </c>
      <c r="J719" s="86">
        <v>5</v>
      </c>
      <c r="K719" s="175">
        <v>5</v>
      </c>
      <c r="L719" s="87">
        <v>1.74</v>
      </c>
      <c r="M719" s="168">
        <v>1.74</v>
      </c>
      <c r="N719" s="87">
        <v>832.29</v>
      </c>
      <c r="O719" s="168">
        <v>832.29</v>
      </c>
      <c r="P719" s="88">
        <v>10.82949</v>
      </c>
      <c r="Q719" s="168">
        <v>10.82949</v>
      </c>
    </row>
    <row r="720" spans="1:17" outlineLevel="2" x14ac:dyDescent="0.3">
      <c r="A720" s="84" t="s">
        <v>241</v>
      </c>
      <c r="B720" s="85" t="s">
        <v>39</v>
      </c>
      <c r="C720" s="85" t="s">
        <v>133</v>
      </c>
      <c r="D720" s="59" t="s">
        <v>158</v>
      </c>
      <c r="E720" s="59" t="s">
        <v>197</v>
      </c>
      <c r="F720" s="59" t="s">
        <v>208</v>
      </c>
      <c r="G720" s="59" t="s">
        <v>211</v>
      </c>
      <c r="H720" s="86">
        <v>26</v>
      </c>
      <c r="I720" s="175">
        <v>26</v>
      </c>
      <c r="J720" s="86">
        <v>28</v>
      </c>
      <c r="K720" s="175">
        <v>28</v>
      </c>
      <c r="L720" s="87">
        <v>5.4</v>
      </c>
      <c r="M720" s="168">
        <v>5.4</v>
      </c>
      <c r="N720" s="87">
        <v>2533.1800000000003</v>
      </c>
      <c r="O720" s="168">
        <v>2533.1799999999998</v>
      </c>
      <c r="P720" s="88">
        <v>31.639139999999998</v>
      </c>
      <c r="Q720" s="168">
        <v>31.639140000000001</v>
      </c>
    </row>
    <row r="721" spans="1:17" outlineLevel="2" x14ac:dyDescent="0.3">
      <c r="A721" s="84" t="s">
        <v>241</v>
      </c>
      <c r="B721" s="85" t="s">
        <v>36</v>
      </c>
      <c r="C721" s="85" t="s">
        <v>133</v>
      </c>
      <c r="D721" s="59" t="s">
        <v>159</v>
      </c>
      <c r="E721" s="59" t="s">
        <v>159</v>
      </c>
      <c r="F721" s="59" t="s">
        <v>208</v>
      </c>
      <c r="G721" s="59" t="s">
        <v>211</v>
      </c>
      <c r="H721" s="86">
        <v>18</v>
      </c>
      <c r="I721" s="175">
        <v>18</v>
      </c>
      <c r="J721" s="86">
        <v>18</v>
      </c>
      <c r="K721" s="175">
        <v>18</v>
      </c>
      <c r="L721" s="87">
        <v>4.9399999999999995</v>
      </c>
      <c r="M721" s="168">
        <v>4.9400000000000004</v>
      </c>
      <c r="N721" s="87">
        <v>2282.58</v>
      </c>
      <c r="O721" s="168">
        <v>2282.58</v>
      </c>
      <c r="P721" s="88">
        <v>30.333680000000008</v>
      </c>
      <c r="Q721" s="168">
        <v>30.333680000000001</v>
      </c>
    </row>
    <row r="722" spans="1:17" outlineLevel="1" x14ac:dyDescent="0.3">
      <c r="A722" s="112" t="s">
        <v>282</v>
      </c>
      <c r="B722" s="98"/>
      <c r="C722" s="98"/>
      <c r="D722" s="78"/>
      <c r="E722" s="78"/>
      <c r="F722" s="78"/>
      <c r="G722" s="78"/>
      <c r="H722" s="99">
        <f>SUBTOTAL(9,H678:H721)</f>
        <v>29036</v>
      </c>
      <c r="I722" s="176">
        <f>SUM(I678:I721)</f>
        <v>29036</v>
      </c>
      <c r="J722" s="99">
        <f>SUBTOTAL(9,J678:J721)</f>
        <v>31176</v>
      </c>
      <c r="K722" s="176">
        <f>SUM(K678:K721)</f>
        <v>31176</v>
      </c>
      <c r="L722" s="100">
        <f>SUBTOTAL(9,L678:L721)</f>
        <v>5214.8600000000006</v>
      </c>
      <c r="M722" s="171">
        <f>SUM(M678:M721)</f>
        <v>5214.8599999999988</v>
      </c>
      <c r="N722" s="100">
        <f>SUBTOTAL(9,N678:N721)</f>
        <v>2412870.8699999996</v>
      </c>
      <c r="O722" s="171">
        <f>SUM(O678:O721)</f>
        <v>2412870.8699999992</v>
      </c>
      <c r="P722" s="102">
        <f>SUBTOTAL(9,P678:P721)</f>
        <v>29972.308720000001</v>
      </c>
      <c r="Q722" s="171">
        <f>SUM(Q678:Q721)</f>
        <v>29972.308720000005</v>
      </c>
    </row>
    <row r="723" spans="1:17" outlineLevel="2" x14ac:dyDescent="0.3">
      <c r="A723" s="89" t="s">
        <v>242</v>
      </c>
      <c r="B723" s="110" t="s">
        <v>78</v>
      </c>
      <c r="C723" s="110" t="s">
        <v>78</v>
      </c>
      <c r="D723" s="49" t="s">
        <v>226</v>
      </c>
      <c r="E723" s="49" t="s">
        <v>225</v>
      </c>
      <c r="F723" s="49" t="s">
        <v>226</v>
      </c>
      <c r="G723" s="49" t="s">
        <v>225</v>
      </c>
      <c r="H723" s="90">
        <v>158</v>
      </c>
      <c r="I723" s="175"/>
      <c r="J723" s="90">
        <v>175</v>
      </c>
      <c r="K723" s="175"/>
      <c r="L723" s="91">
        <v>23.009999999999987</v>
      </c>
      <c r="M723" s="168"/>
      <c r="N723" s="91">
        <v>10818.6</v>
      </c>
      <c r="O723" s="168"/>
      <c r="P723" s="92">
        <v>148.70918999999995</v>
      </c>
      <c r="Q723" s="168"/>
    </row>
    <row r="724" spans="1:17" outlineLevel="2" x14ac:dyDescent="0.3">
      <c r="A724" s="89" t="s">
        <v>242</v>
      </c>
      <c r="B724" s="110" t="s">
        <v>22</v>
      </c>
      <c r="C724" s="110" t="s">
        <v>133</v>
      </c>
      <c r="D724" s="49" t="s">
        <v>140</v>
      </c>
      <c r="E724" s="49" t="s">
        <v>182</v>
      </c>
      <c r="F724" s="49" t="s">
        <v>208</v>
      </c>
      <c r="G724" s="49" t="s">
        <v>211</v>
      </c>
      <c r="H724" s="90">
        <v>316</v>
      </c>
      <c r="I724" s="175"/>
      <c r="J724" s="90">
        <v>323</v>
      </c>
      <c r="K724" s="175"/>
      <c r="L724" s="91">
        <v>47.56</v>
      </c>
      <c r="M724" s="168"/>
      <c r="N724" s="91">
        <v>22520.600000000002</v>
      </c>
      <c r="O724" s="168"/>
      <c r="P724" s="92">
        <v>294.24898999999999</v>
      </c>
      <c r="Q724" s="168"/>
    </row>
    <row r="725" spans="1:17" outlineLevel="2" x14ac:dyDescent="0.3">
      <c r="A725" s="89" t="s">
        <v>242</v>
      </c>
      <c r="B725" s="110" t="s">
        <v>11</v>
      </c>
      <c r="C725" s="110" t="s">
        <v>131</v>
      </c>
      <c r="D725" s="49" t="s">
        <v>136</v>
      </c>
      <c r="E725" s="49" t="s">
        <v>136</v>
      </c>
      <c r="F725" s="49" t="s">
        <v>206</v>
      </c>
      <c r="G725" s="49" t="s">
        <v>209</v>
      </c>
      <c r="H725" s="90">
        <v>3593</v>
      </c>
      <c r="I725" s="175"/>
      <c r="J725" s="90">
        <v>3972</v>
      </c>
      <c r="K725" s="175"/>
      <c r="L725" s="91">
        <v>421.10999999999962</v>
      </c>
      <c r="M725" s="168"/>
      <c r="N725" s="91">
        <v>199260.13999999993</v>
      </c>
      <c r="O725" s="168"/>
      <c r="P725" s="92">
        <v>2483.468100000001</v>
      </c>
      <c r="Q725" s="168"/>
    </row>
    <row r="726" spans="1:17" outlineLevel="2" x14ac:dyDescent="0.3">
      <c r="A726" s="89" t="s">
        <v>242</v>
      </c>
      <c r="B726" s="110" t="s">
        <v>5</v>
      </c>
      <c r="C726" s="110" t="s">
        <v>131</v>
      </c>
      <c r="D726" s="49" t="s">
        <v>146</v>
      </c>
      <c r="E726" s="49" t="s">
        <v>188</v>
      </c>
      <c r="F726" s="49" t="s">
        <v>206</v>
      </c>
      <c r="G726" s="49" t="s">
        <v>209</v>
      </c>
      <c r="H726" s="90">
        <v>1390</v>
      </c>
      <c r="I726" s="175"/>
      <c r="J726" s="90">
        <v>1559</v>
      </c>
      <c r="K726" s="175"/>
      <c r="L726" s="91">
        <v>168.74</v>
      </c>
      <c r="M726" s="168"/>
      <c r="N726" s="91">
        <v>79385.079999999958</v>
      </c>
      <c r="O726" s="168"/>
      <c r="P726" s="92">
        <v>1034.7160799999999</v>
      </c>
      <c r="Q726" s="168"/>
    </row>
    <row r="727" spans="1:17" outlineLevel="2" x14ac:dyDescent="0.3">
      <c r="A727" s="89" t="s">
        <v>242</v>
      </c>
      <c r="B727" s="110" t="s">
        <v>3</v>
      </c>
      <c r="C727" s="110" t="s">
        <v>131</v>
      </c>
      <c r="D727" s="49" t="s">
        <v>167</v>
      </c>
      <c r="E727" s="49" t="s">
        <v>167</v>
      </c>
      <c r="F727" s="49" t="s">
        <v>206</v>
      </c>
      <c r="G727" s="49" t="s">
        <v>209</v>
      </c>
      <c r="H727" s="90">
        <v>1464</v>
      </c>
      <c r="I727" s="175"/>
      <c r="J727" s="90">
        <v>1596</v>
      </c>
      <c r="K727" s="175"/>
      <c r="L727" s="91">
        <v>179.05000000000004</v>
      </c>
      <c r="M727" s="168"/>
      <c r="N727" s="91">
        <v>84261.37</v>
      </c>
      <c r="O727" s="168"/>
      <c r="P727" s="92">
        <v>1028.41866</v>
      </c>
      <c r="Q727" s="168"/>
    </row>
    <row r="728" spans="1:17" outlineLevel="2" x14ac:dyDescent="0.3">
      <c r="A728" s="89" t="s">
        <v>242</v>
      </c>
      <c r="B728" s="110" t="s">
        <v>23</v>
      </c>
      <c r="C728" s="110" t="s">
        <v>131</v>
      </c>
      <c r="D728" s="49" t="s">
        <v>144</v>
      </c>
      <c r="E728" s="49" t="s">
        <v>186</v>
      </c>
      <c r="F728" s="49" t="s">
        <v>206</v>
      </c>
      <c r="G728" s="49" t="s">
        <v>209</v>
      </c>
      <c r="H728" s="90">
        <v>2475</v>
      </c>
      <c r="I728" s="175"/>
      <c r="J728" s="90">
        <v>2820</v>
      </c>
      <c r="K728" s="175"/>
      <c r="L728" s="91">
        <v>288.60000000000025</v>
      </c>
      <c r="M728" s="168"/>
      <c r="N728" s="91">
        <v>134879.44000000006</v>
      </c>
      <c r="O728" s="168"/>
      <c r="P728" s="92">
        <v>1659.0281300000006</v>
      </c>
      <c r="Q728" s="168"/>
    </row>
    <row r="729" spans="1:17" outlineLevel="2" x14ac:dyDescent="0.3">
      <c r="A729" s="89" t="s">
        <v>242</v>
      </c>
      <c r="B729" s="110" t="s">
        <v>16</v>
      </c>
      <c r="C729" s="110" t="s">
        <v>131</v>
      </c>
      <c r="D729" s="49" t="s">
        <v>145</v>
      </c>
      <c r="E729" s="49" t="s">
        <v>187</v>
      </c>
      <c r="F729" s="49" t="s">
        <v>206</v>
      </c>
      <c r="G729" s="49" t="s">
        <v>209</v>
      </c>
      <c r="H729" s="90">
        <v>1794</v>
      </c>
      <c r="I729" s="175"/>
      <c r="J729" s="90">
        <v>1984</v>
      </c>
      <c r="K729" s="175"/>
      <c r="L729" s="91">
        <v>220.36999999999995</v>
      </c>
      <c r="M729" s="168"/>
      <c r="N729" s="91">
        <v>101348.70999999996</v>
      </c>
      <c r="O729" s="168"/>
      <c r="P729" s="92">
        <v>1259.4734100000007</v>
      </c>
      <c r="Q729" s="168"/>
    </row>
    <row r="730" spans="1:17" outlineLevel="2" x14ac:dyDescent="0.3">
      <c r="A730" s="89" t="s">
        <v>242</v>
      </c>
      <c r="B730" s="110" t="s">
        <v>8</v>
      </c>
      <c r="C730" s="110" t="s">
        <v>131</v>
      </c>
      <c r="D730" s="49" t="s">
        <v>147</v>
      </c>
      <c r="E730" s="49" t="s">
        <v>147</v>
      </c>
      <c r="F730" s="49" t="s">
        <v>206</v>
      </c>
      <c r="G730" s="49" t="s">
        <v>209</v>
      </c>
      <c r="H730" s="90">
        <v>885</v>
      </c>
      <c r="I730" s="175"/>
      <c r="J730" s="90">
        <v>972</v>
      </c>
      <c r="K730" s="175"/>
      <c r="L730" s="91">
        <v>100.18000000000008</v>
      </c>
      <c r="M730" s="168"/>
      <c r="N730" s="91">
        <v>46664.049999999988</v>
      </c>
      <c r="O730" s="168"/>
      <c r="P730" s="92">
        <v>594.04603999999983</v>
      </c>
      <c r="Q730" s="168"/>
    </row>
    <row r="731" spans="1:17" outlineLevel="2" x14ac:dyDescent="0.3">
      <c r="A731" s="89" t="s">
        <v>242</v>
      </c>
      <c r="B731" s="110" t="s">
        <v>32</v>
      </c>
      <c r="C731" s="110" t="s">
        <v>133</v>
      </c>
      <c r="D731" s="49" t="s">
        <v>175</v>
      </c>
      <c r="E731" s="49" t="s">
        <v>205</v>
      </c>
      <c r="F731" s="49" t="s">
        <v>208</v>
      </c>
      <c r="G731" s="49" t="s">
        <v>211</v>
      </c>
      <c r="H731" s="90">
        <v>230</v>
      </c>
      <c r="I731" s="175"/>
      <c r="J731" s="90">
        <v>241</v>
      </c>
      <c r="K731" s="175"/>
      <c r="L731" s="91">
        <v>29.110000000000007</v>
      </c>
      <c r="M731" s="168"/>
      <c r="N731" s="91">
        <v>13678.88</v>
      </c>
      <c r="O731" s="168"/>
      <c r="P731" s="92">
        <v>173.86605000000012</v>
      </c>
      <c r="Q731" s="168"/>
    </row>
    <row r="732" spans="1:17" outlineLevel="2" x14ac:dyDescent="0.3">
      <c r="A732" s="89" t="s">
        <v>242</v>
      </c>
      <c r="B732" s="110" t="s">
        <v>6</v>
      </c>
      <c r="C732" s="110" t="s">
        <v>131</v>
      </c>
      <c r="D732" s="49" t="s">
        <v>141</v>
      </c>
      <c r="E732" s="49" t="s">
        <v>183</v>
      </c>
      <c r="F732" s="49" t="s">
        <v>206</v>
      </c>
      <c r="G732" s="49" t="s">
        <v>209</v>
      </c>
      <c r="H732" s="90">
        <v>2821</v>
      </c>
      <c r="I732" s="175"/>
      <c r="J732" s="90">
        <v>3122</v>
      </c>
      <c r="K732" s="175"/>
      <c r="L732" s="91">
        <v>357.30999999999977</v>
      </c>
      <c r="M732" s="168"/>
      <c r="N732" s="91">
        <v>167015.11999999994</v>
      </c>
      <c r="O732" s="168"/>
      <c r="P732" s="92">
        <v>2153.8652500000012</v>
      </c>
      <c r="Q732" s="168"/>
    </row>
    <row r="733" spans="1:17" outlineLevel="2" x14ac:dyDescent="0.3">
      <c r="A733" s="89" t="s">
        <v>242</v>
      </c>
      <c r="B733" s="110" t="s">
        <v>9</v>
      </c>
      <c r="C733" s="110" t="s">
        <v>131</v>
      </c>
      <c r="D733" s="49" t="s">
        <v>149</v>
      </c>
      <c r="E733" s="49" t="s">
        <v>190</v>
      </c>
      <c r="F733" s="49" t="s">
        <v>206</v>
      </c>
      <c r="G733" s="49" t="s">
        <v>209</v>
      </c>
      <c r="H733" s="90">
        <v>2281</v>
      </c>
      <c r="I733" s="175"/>
      <c r="J733" s="90">
        <v>2478</v>
      </c>
      <c r="K733" s="175"/>
      <c r="L733" s="91">
        <v>250.83000000000018</v>
      </c>
      <c r="M733" s="168"/>
      <c r="N733" s="91">
        <v>118516.94000000003</v>
      </c>
      <c r="O733" s="168"/>
      <c r="P733" s="92">
        <v>1461.72551</v>
      </c>
      <c r="Q733" s="168"/>
    </row>
    <row r="734" spans="1:17" outlineLevel="2" x14ac:dyDescent="0.3">
      <c r="A734" s="89" t="s">
        <v>242</v>
      </c>
      <c r="B734" s="110" t="s">
        <v>2</v>
      </c>
      <c r="C734" s="110" t="s">
        <v>131</v>
      </c>
      <c r="D734" s="49" t="s">
        <v>139</v>
      </c>
      <c r="E734" s="49" t="s">
        <v>181</v>
      </c>
      <c r="F734" s="49" t="s">
        <v>206</v>
      </c>
      <c r="G734" s="49" t="s">
        <v>209</v>
      </c>
      <c r="H734" s="90">
        <v>2897</v>
      </c>
      <c r="I734" s="175"/>
      <c r="J734" s="90">
        <v>3193</v>
      </c>
      <c r="K734" s="175"/>
      <c r="L734" s="91">
        <v>382.1599999999998</v>
      </c>
      <c r="M734" s="168"/>
      <c r="N734" s="91">
        <v>180559.72000000003</v>
      </c>
      <c r="O734" s="168"/>
      <c r="P734" s="92">
        <v>2274.954119999999</v>
      </c>
      <c r="Q734" s="168"/>
    </row>
    <row r="735" spans="1:17" outlineLevel="2" x14ac:dyDescent="0.3">
      <c r="A735" s="89" t="s">
        <v>242</v>
      </c>
      <c r="B735" s="110" t="s">
        <v>0</v>
      </c>
      <c r="C735" s="110" t="s">
        <v>131</v>
      </c>
      <c r="D735" s="49" t="s">
        <v>168</v>
      </c>
      <c r="E735" s="49" t="s">
        <v>202</v>
      </c>
      <c r="F735" s="49" t="s">
        <v>206</v>
      </c>
      <c r="G735" s="49" t="s">
        <v>209</v>
      </c>
      <c r="H735" s="90">
        <v>1398</v>
      </c>
      <c r="I735" s="175"/>
      <c r="J735" s="90">
        <v>1543</v>
      </c>
      <c r="K735" s="175"/>
      <c r="L735" s="91">
        <v>174.7699999999999</v>
      </c>
      <c r="M735" s="168"/>
      <c r="N735" s="91">
        <v>82337.520000000062</v>
      </c>
      <c r="O735" s="168"/>
      <c r="P735" s="92">
        <v>999.73254999999983</v>
      </c>
      <c r="Q735" s="168"/>
    </row>
    <row r="736" spans="1:17" outlineLevel="2" x14ac:dyDescent="0.3">
      <c r="A736" s="89" t="s">
        <v>242</v>
      </c>
      <c r="B736" s="110" t="s">
        <v>13</v>
      </c>
      <c r="C736" s="110" t="s">
        <v>131</v>
      </c>
      <c r="D736" s="49" t="s">
        <v>134</v>
      </c>
      <c r="E736" s="49" t="s">
        <v>177</v>
      </c>
      <c r="F736" s="49" t="s">
        <v>206</v>
      </c>
      <c r="G736" s="49" t="s">
        <v>209</v>
      </c>
      <c r="H736" s="90">
        <v>5878</v>
      </c>
      <c r="I736" s="175"/>
      <c r="J736" s="90">
        <v>6492</v>
      </c>
      <c r="K736" s="175"/>
      <c r="L736" s="91">
        <v>751.49999999999659</v>
      </c>
      <c r="M736" s="168"/>
      <c r="N736" s="91">
        <v>359618.20000000036</v>
      </c>
      <c r="O736" s="168"/>
      <c r="P736" s="92">
        <v>4520.2469100000053</v>
      </c>
      <c r="Q736" s="168"/>
    </row>
    <row r="737" spans="1:17" outlineLevel="2" x14ac:dyDescent="0.3">
      <c r="A737" s="89" t="s">
        <v>242</v>
      </c>
      <c r="B737" s="110" t="s">
        <v>18</v>
      </c>
      <c r="C737" s="110" t="s">
        <v>131</v>
      </c>
      <c r="D737" s="49" t="s">
        <v>150</v>
      </c>
      <c r="E737" s="49" t="s">
        <v>191</v>
      </c>
      <c r="F737" s="49" t="s">
        <v>206</v>
      </c>
      <c r="G737" s="49" t="s">
        <v>209</v>
      </c>
      <c r="H737" s="90">
        <v>1555</v>
      </c>
      <c r="I737" s="175"/>
      <c r="J737" s="90">
        <v>1713</v>
      </c>
      <c r="K737" s="175"/>
      <c r="L737" s="91">
        <v>188.78000000000006</v>
      </c>
      <c r="M737" s="168"/>
      <c r="N737" s="91">
        <v>87579.880000000034</v>
      </c>
      <c r="O737" s="168"/>
      <c r="P737" s="92">
        <v>1128.3631699999996</v>
      </c>
      <c r="Q737" s="168"/>
    </row>
    <row r="738" spans="1:17" outlineLevel="2" x14ac:dyDescent="0.3">
      <c r="A738" s="89" t="s">
        <v>242</v>
      </c>
      <c r="B738" s="110" t="s">
        <v>27</v>
      </c>
      <c r="C738" s="110" t="s">
        <v>131</v>
      </c>
      <c r="D738" s="49" t="s">
        <v>154</v>
      </c>
      <c r="E738" s="49" t="s">
        <v>194</v>
      </c>
      <c r="F738" s="49" t="s">
        <v>206</v>
      </c>
      <c r="G738" s="49" t="s">
        <v>209</v>
      </c>
      <c r="H738" s="90">
        <v>1574</v>
      </c>
      <c r="I738" s="175"/>
      <c r="J738" s="90">
        <v>1726</v>
      </c>
      <c r="K738" s="175"/>
      <c r="L738" s="91">
        <v>199.88999999999996</v>
      </c>
      <c r="M738" s="168"/>
      <c r="N738" s="91">
        <v>94198.530000000042</v>
      </c>
      <c r="O738" s="168"/>
      <c r="P738" s="92">
        <v>1219.7692400000001</v>
      </c>
      <c r="Q738" s="168"/>
    </row>
    <row r="739" spans="1:17" outlineLevel="2" x14ac:dyDescent="0.3">
      <c r="A739" s="89" t="s">
        <v>242</v>
      </c>
      <c r="B739" s="110" t="s">
        <v>15</v>
      </c>
      <c r="C739" s="110" t="s">
        <v>131</v>
      </c>
      <c r="D739" s="49" t="s">
        <v>135</v>
      </c>
      <c r="E739" s="49" t="s">
        <v>178</v>
      </c>
      <c r="F739" s="49" t="s">
        <v>206</v>
      </c>
      <c r="G739" s="49" t="s">
        <v>209</v>
      </c>
      <c r="H739" s="90">
        <v>2750</v>
      </c>
      <c r="I739" s="175"/>
      <c r="J739" s="90">
        <v>3002</v>
      </c>
      <c r="K739" s="175"/>
      <c r="L739" s="91">
        <v>351.78999999999917</v>
      </c>
      <c r="M739" s="168"/>
      <c r="N739" s="91">
        <v>168399.29999999993</v>
      </c>
      <c r="O739" s="168"/>
      <c r="P739" s="92">
        <v>2076.05881</v>
      </c>
      <c r="Q739" s="168"/>
    </row>
    <row r="740" spans="1:17" outlineLevel="2" x14ac:dyDescent="0.3">
      <c r="A740" s="89" t="s">
        <v>242</v>
      </c>
      <c r="B740" s="110" t="s">
        <v>10</v>
      </c>
      <c r="C740" s="110" t="s">
        <v>131</v>
      </c>
      <c r="D740" s="49" t="s">
        <v>138</v>
      </c>
      <c r="E740" s="49" t="s">
        <v>180</v>
      </c>
      <c r="F740" s="49" t="s">
        <v>206</v>
      </c>
      <c r="G740" s="49" t="s">
        <v>209</v>
      </c>
      <c r="H740" s="90">
        <v>2468</v>
      </c>
      <c r="I740" s="175"/>
      <c r="J740" s="90">
        <v>2689</v>
      </c>
      <c r="K740" s="175"/>
      <c r="L740" s="91">
        <v>321.24999999999994</v>
      </c>
      <c r="M740" s="168"/>
      <c r="N740" s="91">
        <v>153109.88999999998</v>
      </c>
      <c r="O740" s="168"/>
      <c r="P740" s="92">
        <v>1921.6071400000003</v>
      </c>
      <c r="Q740" s="168"/>
    </row>
    <row r="741" spans="1:17" outlineLevel="2" x14ac:dyDescent="0.3">
      <c r="A741" s="89" t="s">
        <v>242</v>
      </c>
      <c r="B741" s="110" t="s">
        <v>4</v>
      </c>
      <c r="C741" s="110" t="s">
        <v>131</v>
      </c>
      <c r="D741" s="49" t="s">
        <v>152</v>
      </c>
      <c r="E741" s="49" t="s">
        <v>192</v>
      </c>
      <c r="F741" s="49" t="s">
        <v>206</v>
      </c>
      <c r="G741" s="49" t="s">
        <v>209</v>
      </c>
      <c r="H741" s="90">
        <v>3669</v>
      </c>
      <c r="I741" s="175"/>
      <c r="J741" s="90">
        <v>4051</v>
      </c>
      <c r="K741" s="175"/>
      <c r="L741" s="91">
        <v>452.71999999999952</v>
      </c>
      <c r="M741" s="168"/>
      <c r="N741" s="91">
        <v>213032.81000000008</v>
      </c>
      <c r="O741" s="168"/>
      <c r="P741" s="92">
        <v>2744.428440000001</v>
      </c>
      <c r="Q741" s="168"/>
    </row>
    <row r="742" spans="1:17" outlineLevel="2" x14ac:dyDescent="0.3">
      <c r="A742" s="89" t="s">
        <v>242</v>
      </c>
      <c r="B742" s="110" t="s">
        <v>19</v>
      </c>
      <c r="C742" s="110" t="s">
        <v>132</v>
      </c>
      <c r="D742" s="49" t="s">
        <v>137</v>
      </c>
      <c r="E742" s="49" t="s">
        <v>179</v>
      </c>
      <c r="F742" s="49" t="s">
        <v>207</v>
      </c>
      <c r="G742" s="49" t="s">
        <v>210</v>
      </c>
      <c r="H742" s="90">
        <v>786</v>
      </c>
      <c r="I742" s="175"/>
      <c r="J742" s="90">
        <v>818</v>
      </c>
      <c r="K742" s="175"/>
      <c r="L742" s="91">
        <v>119.5100000000001</v>
      </c>
      <c r="M742" s="168"/>
      <c r="N742" s="91">
        <v>56093.360000000022</v>
      </c>
      <c r="O742" s="168"/>
      <c r="P742" s="92">
        <v>737.44980999999996</v>
      </c>
      <c r="Q742" s="168"/>
    </row>
    <row r="743" spans="1:17" outlineLevel="2" x14ac:dyDescent="0.3">
      <c r="A743" s="89" t="s">
        <v>242</v>
      </c>
      <c r="B743" s="110" t="s">
        <v>12</v>
      </c>
      <c r="C743" s="110" t="s">
        <v>131</v>
      </c>
      <c r="D743" s="49" t="s">
        <v>153</v>
      </c>
      <c r="E743" s="49" t="s">
        <v>193</v>
      </c>
      <c r="F743" s="49" t="s">
        <v>206</v>
      </c>
      <c r="G743" s="49" t="s">
        <v>209</v>
      </c>
      <c r="H743" s="90">
        <v>842</v>
      </c>
      <c r="I743" s="175"/>
      <c r="J743" s="90">
        <v>950</v>
      </c>
      <c r="K743" s="175"/>
      <c r="L743" s="91">
        <v>99.290000000000063</v>
      </c>
      <c r="M743" s="168"/>
      <c r="N743" s="91">
        <v>46736.749999999978</v>
      </c>
      <c r="O743" s="168"/>
      <c r="P743" s="92">
        <v>585.90270999999962</v>
      </c>
      <c r="Q743" s="168"/>
    </row>
    <row r="744" spans="1:17" outlineLevel="2" x14ac:dyDescent="0.3">
      <c r="A744" s="89" t="s">
        <v>242</v>
      </c>
      <c r="B744" s="110" t="s">
        <v>38</v>
      </c>
      <c r="C744" s="110" t="s">
        <v>133</v>
      </c>
      <c r="D744" s="49" t="s">
        <v>162</v>
      </c>
      <c r="E744" s="49" t="s">
        <v>199</v>
      </c>
      <c r="F744" s="49" t="s">
        <v>208</v>
      </c>
      <c r="G744" s="49" t="s">
        <v>211</v>
      </c>
      <c r="H744" s="90">
        <v>78</v>
      </c>
      <c r="I744" s="175"/>
      <c r="J744" s="90">
        <v>84</v>
      </c>
      <c r="K744" s="175"/>
      <c r="L744" s="91">
        <v>7.6499999999999977</v>
      </c>
      <c r="M744" s="168"/>
      <c r="N744" s="91">
        <v>3762.9500000000003</v>
      </c>
      <c r="O744" s="168"/>
      <c r="P744" s="92">
        <v>51.018769999999989</v>
      </c>
      <c r="Q744" s="168"/>
    </row>
    <row r="745" spans="1:17" outlineLevel="2" x14ac:dyDescent="0.3">
      <c r="A745" s="89" t="s">
        <v>242</v>
      </c>
      <c r="B745" s="110" t="s">
        <v>1</v>
      </c>
      <c r="C745" s="110" t="s">
        <v>131</v>
      </c>
      <c r="D745" s="49" t="s">
        <v>166</v>
      </c>
      <c r="E745" s="49" t="s">
        <v>166</v>
      </c>
      <c r="F745" s="49" t="s">
        <v>206</v>
      </c>
      <c r="G745" s="49" t="s">
        <v>209</v>
      </c>
      <c r="H745" s="90">
        <v>3169</v>
      </c>
      <c r="I745" s="175"/>
      <c r="J745" s="90">
        <v>3462</v>
      </c>
      <c r="K745" s="175"/>
      <c r="L745" s="91">
        <v>414.68999999999983</v>
      </c>
      <c r="M745" s="168"/>
      <c r="N745" s="91">
        <v>194231.67999999999</v>
      </c>
      <c r="O745" s="168"/>
      <c r="P745" s="92">
        <v>2352.51892</v>
      </c>
      <c r="Q745" s="168"/>
    </row>
    <row r="746" spans="1:17" outlineLevel="2" x14ac:dyDescent="0.3">
      <c r="A746" s="89" t="s">
        <v>242</v>
      </c>
      <c r="B746" s="110" t="s">
        <v>34</v>
      </c>
      <c r="C746" s="110" t="s">
        <v>133</v>
      </c>
      <c r="D746" s="49" t="s">
        <v>156</v>
      </c>
      <c r="E746" s="49" t="s">
        <v>156</v>
      </c>
      <c r="F746" s="49" t="s">
        <v>208</v>
      </c>
      <c r="G746" s="49" t="s">
        <v>211</v>
      </c>
      <c r="H746" s="90">
        <v>165</v>
      </c>
      <c r="I746" s="175"/>
      <c r="J746" s="90">
        <v>173</v>
      </c>
      <c r="K746" s="175"/>
      <c r="L746" s="91">
        <v>22.61999999999999</v>
      </c>
      <c r="M746" s="168"/>
      <c r="N746" s="91">
        <v>10910.78</v>
      </c>
      <c r="O746" s="168"/>
      <c r="P746" s="92">
        <v>136.05886000000001</v>
      </c>
      <c r="Q746" s="168"/>
    </row>
    <row r="747" spans="1:17" outlineLevel="2" x14ac:dyDescent="0.3">
      <c r="A747" s="89" t="s">
        <v>242</v>
      </c>
      <c r="B747" s="110" t="s">
        <v>31</v>
      </c>
      <c r="C747" s="110" t="s">
        <v>133</v>
      </c>
      <c r="D747" s="49" t="s">
        <v>176</v>
      </c>
      <c r="E747" s="49" t="s">
        <v>176</v>
      </c>
      <c r="F747" s="49" t="s">
        <v>208</v>
      </c>
      <c r="G747" s="49" t="s">
        <v>211</v>
      </c>
      <c r="H747" s="90">
        <v>37</v>
      </c>
      <c r="I747" s="175"/>
      <c r="J747" s="90">
        <v>37</v>
      </c>
      <c r="K747" s="175"/>
      <c r="L747" s="91">
        <v>6.4399999999999995</v>
      </c>
      <c r="M747" s="168"/>
      <c r="N747" s="91">
        <v>3011.42</v>
      </c>
      <c r="O747" s="168"/>
      <c r="P747" s="92">
        <v>36.45308</v>
      </c>
      <c r="Q747" s="168"/>
    </row>
    <row r="748" spans="1:17" outlineLevel="2" x14ac:dyDescent="0.3">
      <c r="A748" s="89" t="s">
        <v>242</v>
      </c>
      <c r="B748" s="110" t="s">
        <v>20</v>
      </c>
      <c r="C748" s="110" t="s">
        <v>133</v>
      </c>
      <c r="D748" s="49" t="s">
        <v>164</v>
      </c>
      <c r="E748" s="49" t="s">
        <v>164</v>
      </c>
      <c r="F748" s="49" t="s">
        <v>208</v>
      </c>
      <c r="G748" s="49" t="s">
        <v>211</v>
      </c>
      <c r="H748" s="90">
        <v>460</v>
      </c>
      <c r="I748" s="175"/>
      <c r="J748" s="90">
        <v>482</v>
      </c>
      <c r="K748" s="175"/>
      <c r="L748" s="91">
        <v>49.509999999999991</v>
      </c>
      <c r="M748" s="168"/>
      <c r="N748" s="91">
        <v>23089.52</v>
      </c>
      <c r="O748" s="168"/>
      <c r="P748" s="92">
        <v>285.86711000000003</v>
      </c>
      <c r="Q748" s="168"/>
    </row>
    <row r="749" spans="1:17" outlineLevel="2" x14ac:dyDescent="0.3">
      <c r="A749" s="89" t="s">
        <v>242</v>
      </c>
      <c r="B749" s="110" t="s">
        <v>21</v>
      </c>
      <c r="C749" s="110" t="s">
        <v>133</v>
      </c>
      <c r="D749" s="49" t="s">
        <v>163</v>
      </c>
      <c r="E749" s="49" t="s">
        <v>200</v>
      </c>
      <c r="F749" s="49" t="s">
        <v>208</v>
      </c>
      <c r="G749" s="49" t="s">
        <v>211</v>
      </c>
      <c r="H749" s="90">
        <v>555</v>
      </c>
      <c r="I749" s="175"/>
      <c r="J749" s="90">
        <v>588</v>
      </c>
      <c r="K749" s="175"/>
      <c r="L749" s="91">
        <v>68.010000000000019</v>
      </c>
      <c r="M749" s="168"/>
      <c r="N749" s="91">
        <v>32420.309999999994</v>
      </c>
      <c r="O749" s="168"/>
      <c r="P749" s="92">
        <v>408.01160000000004</v>
      </c>
      <c r="Q749" s="168"/>
    </row>
    <row r="750" spans="1:17" outlineLevel="2" x14ac:dyDescent="0.3">
      <c r="A750" s="89" t="s">
        <v>242</v>
      </c>
      <c r="B750" s="110" t="s">
        <v>37</v>
      </c>
      <c r="C750" s="110" t="s">
        <v>133</v>
      </c>
      <c r="D750" s="49" t="s">
        <v>161</v>
      </c>
      <c r="E750" s="49" t="s">
        <v>161</v>
      </c>
      <c r="F750" s="49" t="s">
        <v>208</v>
      </c>
      <c r="G750" s="49" t="s">
        <v>211</v>
      </c>
      <c r="H750" s="90">
        <v>59</v>
      </c>
      <c r="I750" s="175"/>
      <c r="J750" s="90">
        <v>60</v>
      </c>
      <c r="K750" s="175"/>
      <c r="L750" s="91">
        <v>5.7899999999999974</v>
      </c>
      <c r="M750" s="168"/>
      <c r="N750" s="91">
        <v>2825.0699999999997</v>
      </c>
      <c r="O750" s="168"/>
      <c r="P750" s="92">
        <v>31.83098</v>
      </c>
      <c r="Q750" s="168"/>
    </row>
    <row r="751" spans="1:17" outlineLevel="2" x14ac:dyDescent="0.3">
      <c r="A751" s="89" t="s">
        <v>242</v>
      </c>
      <c r="B751" s="110" t="s">
        <v>7</v>
      </c>
      <c r="C751" s="110" t="s">
        <v>131</v>
      </c>
      <c r="D751" s="49" t="s">
        <v>151</v>
      </c>
      <c r="E751" s="49" t="s">
        <v>151</v>
      </c>
      <c r="F751" s="49" t="s">
        <v>206</v>
      </c>
      <c r="G751" s="49" t="s">
        <v>209</v>
      </c>
      <c r="H751" s="90">
        <v>694</v>
      </c>
      <c r="I751" s="175"/>
      <c r="J751" s="90">
        <v>758</v>
      </c>
      <c r="K751" s="175"/>
      <c r="L751" s="91">
        <v>93.089999999999904</v>
      </c>
      <c r="M751" s="168"/>
      <c r="N751" s="91">
        <v>42862.46</v>
      </c>
      <c r="O751" s="168"/>
      <c r="P751" s="92">
        <v>545.99130000000002</v>
      </c>
      <c r="Q751" s="168"/>
    </row>
    <row r="752" spans="1:17" outlineLevel="2" x14ac:dyDescent="0.3">
      <c r="A752" s="89" t="s">
        <v>242</v>
      </c>
      <c r="B752" s="110" t="s">
        <v>17</v>
      </c>
      <c r="C752" s="110" t="s">
        <v>131</v>
      </c>
      <c r="D752" s="49" t="s">
        <v>148</v>
      </c>
      <c r="E752" s="49" t="s">
        <v>189</v>
      </c>
      <c r="F752" s="49" t="s">
        <v>206</v>
      </c>
      <c r="G752" s="49" t="s">
        <v>209</v>
      </c>
      <c r="H752" s="90">
        <v>670</v>
      </c>
      <c r="I752" s="175"/>
      <c r="J752" s="90">
        <v>747</v>
      </c>
      <c r="K752" s="175"/>
      <c r="L752" s="91">
        <v>106.62000000000003</v>
      </c>
      <c r="M752" s="168"/>
      <c r="N752" s="91">
        <v>49753.009999999987</v>
      </c>
      <c r="O752" s="168"/>
      <c r="P752" s="92">
        <v>638.91836000000012</v>
      </c>
      <c r="Q752" s="168"/>
    </row>
    <row r="753" spans="1:17" outlineLevel="2" x14ac:dyDescent="0.3">
      <c r="A753" s="89" t="s">
        <v>242</v>
      </c>
      <c r="B753" s="110" t="s">
        <v>26</v>
      </c>
      <c r="C753" s="110" t="s">
        <v>131</v>
      </c>
      <c r="D753" s="49" t="s">
        <v>143</v>
      </c>
      <c r="E753" s="49" t="s">
        <v>185</v>
      </c>
      <c r="F753" s="49" t="s">
        <v>206</v>
      </c>
      <c r="G753" s="49" t="s">
        <v>209</v>
      </c>
      <c r="H753" s="90">
        <v>914</v>
      </c>
      <c r="I753" s="175"/>
      <c r="J753" s="90">
        <v>1015</v>
      </c>
      <c r="K753" s="175"/>
      <c r="L753" s="91">
        <v>95.820000000000107</v>
      </c>
      <c r="M753" s="168"/>
      <c r="N753" s="91">
        <v>44178.640000000014</v>
      </c>
      <c r="O753" s="168"/>
      <c r="P753" s="92">
        <v>571.03434000000016</v>
      </c>
      <c r="Q753" s="168"/>
    </row>
    <row r="754" spans="1:17" outlineLevel="2" x14ac:dyDescent="0.3">
      <c r="A754" s="89" t="s">
        <v>242</v>
      </c>
      <c r="B754" s="110" t="s">
        <v>24</v>
      </c>
      <c r="C754" s="110" t="s">
        <v>133</v>
      </c>
      <c r="D754" s="49" t="s">
        <v>171</v>
      </c>
      <c r="E754" s="49" t="s">
        <v>171</v>
      </c>
      <c r="F754" s="49" t="s">
        <v>208</v>
      </c>
      <c r="G754" s="49" t="s">
        <v>211</v>
      </c>
      <c r="H754" s="90">
        <v>109</v>
      </c>
      <c r="I754" s="175"/>
      <c r="J754" s="90">
        <v>118</v>
      </c>
      <c r="K754" s="175"/>
      <c r="L754" s="91">
        <v>10.579999999999993</v>
      </c>
      <c r="M754" s="168"/>
      <c r="N754" s="91">
        <v>4993.3499999999995</v>
      </c>
      <c r="O754" s="168"/>
      <c r="P754" s="92">
        <v>70.968809999999976</v>
      </c>
      <c r="Q754" s="168"/>
    </row>
    <row r="755" spans="1:17" outlineLevel="2" x14ac:dyDescent="0.3">
      <c r="A755" s="89" t="s">
        <v>242</v>
      </c>
      <c r="B755" s="110" t="s">
        <v>35</v>
      </c>
      <c r="C755" s="110" t="s">
        <v>133</v>
      </c>
      <c r="D755" s="49" t="s">
        <v>157</v>
      </c>
      <c r="E755" s="49" t="s">
        <v>196</v>
      </c>
      <c r="F755" s="49" t="s">
        <v>208</v>
      </c>
      <c r="G755" s="49" t="s">
        <v>211</v>
      </c>
      <c r="H755" s="90">
        <v>71</v>
      </c>
      <c r="I755" s="175"/>
      <c r="J755" s="90">
        <v>72</v>
      </c>
      <c r="K755" s="175"/>
      <c r="L755" s="91">
        <v>7.1699999999999982</v>
      </c>
      <c r="M755" s="168"/>
      <c r="N755" s="91">
        <v>3338.2799999999997</v>
      </c>
      <c r="O755" s="168"/>
      <c r="P755" s="92">
        <v>38.762909999999984</v>
      </c>
      <c r="Q755" s="168"/>
    </row>
    <row r="756" spans="1:17" outlineLevel="2" x14ac:dyDescent="0.3">
      <c r="A756" s="89" t="s">
        <v>242</v>
      </c>
      <c r="B756" s="110" t="s">
        <v>14</v>
      </c>
      <c r="C756" s="110" t="s">
        <v>131</v>
      </c>
      <c r="D756" s="49" t="s">
        <v>142</v>
      </c>
      <c r="E756" s="49" t="s">
        <v>184</v>
      </c>
      <c r="F756" s="49" t="s">
        <v>206</v>
      </c>
      <c r="G756" s="49" t="s">
        <v>209</v>
      </c>
      <c r="H756" s="90">
        <v>512</v>
      </c>
      <c r="I756" s="175"/>
      <c r="J756" s="90">
        <v>596</v>
      </c>
      <c r="K756" s="175"/>
      <c r="L756" s="91">
        <v>67.280000000000015</v>
      </c>
      <c r="M756" s="168"/>
      <c r="N756" s="91">
        <v>30911.569999999996</v>
      </c>
      <c r="O756" s="168"/>
      <c r="P756" s="92">
        <v>415.97093999999998</v>
      </c>
      <c r="Q756" s="168"/>
    </row>
    <row r="757" spans="1:17" outlineLevel="2" x14ac:dyDescent="0.3">
      <c r="A757" s="89" t="s">
        <v>242</v>
      </c>
      <c r="B757" s="110" t="s">
        <v>25</v>
      </c>
      <c r="C757" s="110" t="s">
        <v>133</v>
      </c>
      <c r="D757" s="49" t="s">
        <v>174</v>
      </c>
      <c r="E757" s="49" t="s">
        <v>174</v>
      </c>
      <c r="F757" s="49" t="s">
        <v>208</v>
      </c>
      <c r="G757" s="49" t="s">
        <v>211</v>
      </c>
      <c r="H757" s="90">
        <v>96</v>
      </c>
      <c r="I757" s="175"/>
      <c r="J757" s="90">
        <v>102</v>
      </c>
      <c r="K757" s="175"/>
      <c r="L757" s="91">
        <v>10.829999999999995</v>
      </c>
      <c r="M757" s="168"/>
      <c r="N757" s="91">
        <v>5091.1299999999992</v>
      </c>
      <c r="O757" s="168"/>
      <c r="P757" s="92">
        <v>62.471780000000003</v>
      </c>
      <c r="Q757" s="168"/>
    </row>
    <row r="758" spans="1:17" outlineLevel="2" x14ac:dyDescent="0.3">
      <c r="A758" s="89" t="s">
        <v>242</v>
      </c>
      <c r="B758" s="110" t="s">
        <v>33</v>
      </c>
      <c r="C758" s="110" t="s">
        <v>133</v>
      </c>
      <c r="D758" s="49" t="s">
        <v>165</v>
      </c>
      <c r="E758" s="49" t="s">
        <v>201</v>
      </c>
      <c r="F758" s="49" t="s">
        <v>208</v>
      </c>
      <c r="G758" s="49" t="s">
        <v>211</v>
      </c>
      <c r="H758" s="90">
        <v>64</v>
      </c>
      <c r="I758" s="175"/>
      <c r="J758" s="90">
        <v>65</v>
      </c>
      <c r="K758" s="175"/>
      <c r="L758" s="91">
        <v>10.759999999999998</v>
      </c>
      <c r="M758" s="168"/>
      <c r="N758" s="91">
        <v>5113.22</v>
      </c>
      <c r="O758" s="168"/>
      <c r="P758" s="92">
        <v>60.617570000000008</v>
      </c>
      <c r="Q758" s="168"/>
    </row>
    <row r="759" spans="1:17" outlineLevel="2" x14ac:dyDescent="0.3">
      <c r="A759" s="89" t="s">
        <v>242</v>
      </c>
      <c r="B759" s="110" t="s">
        <v>29</v>
      </c>
      <c r="C759" s="110" t="s">
        <v>133</v>
      </c>
      <c r="D759" s="49" t="s">
        <v>155</v>
      </c>
      <c r="E759" s="49" t="s">
        <v>195</v>
      </c>
      <c r="F759" s="49" t="s">
        <v>208</v>
      </c>
      <c r="G759" s="49" t="s">
        <v>211</v>
      </c>
      <c r="H759" s="90">
        <v>116</v>
      </c>
      <c r="I759" s="175"/>
      <c r="J759" s="90">
        <v>119</v>
      </c>
      <c r="K759" s="175"/>
      <c r="L759" s="91">
        <v>13.839999999999993</v>
      </c>
      <c r="M759" s="168"/>
      <c r="N759" s="91">
        <v>6466.41</v>
      </c>
      <c r="O759" s="168"/>
      <c r="P759" s="92">
        <v>88.435189999999977</v>
      </c>
      <c r="Q759" s="168"/>
    </row>
    <row r="760" spans="1:17" outlineLevel="2" x14ac:dyDescent="0.3">
      <c r="A760" s="89" t="s">
        <v>242</v>
      </c>
      <c r="B760" s="110" t="s">
        <v>30</v>
      </c>
      <c r="C760" s="110" t="s">
        <v>133</v>
      </c>
      <c r="D760" s="49" t="s">
        <v>160</v>
      </c>
      <c r="E760" s="49" t="s">
        <v>198</v>
      </c>
      <c r="F760" s="49" t="s">
        <v>208</v>
      </c>
      <c r="G760" s="49" t="s">
        <v>211</v>
      </c>
      <c r="H760" s="90">
        <v>256</v>
      </c>
      <c r="I760" s="175"/>
      <c r="J760" s="90">
        <v>271</v>
      </c>
      <c r="K760" s="175"/>
      <c r="L760" s="91">
        <v>27.079999999999995</v>
      </c>
      <c r="M760" s="168"/>
      <c r="N760" s="91">
        <v>12613.960000000001</v>
      </c>
      <c r="O760" s="168"/>
      <c r="P760" s="92">
        <v>152.98330999999993</v>
      </c>
      <c r="Q760" s="168"/>
    </row>
    <row r="761" spans="1:17" outlineLevel="2" x14ac:dyDescent="0.3">
      <c r="A761" s="89" t="s">
        <v>242</v>
      </c>
      <c r="B761" s="110" t="s">
        <v>41</v>
      </c>
      <c r="C761" s="110" t="s">
        <v>133</v>
      </c>
      <c r="D761" s="49" t="s">
        <v>170</v>
      </c>
      <c r="E761" s="49" t="s">
        <v>204</v>
      </c>
      <c r="F761" s="49" t="s">
        <v>208</v>
      </c>
      <c r="G761" s="49" t="s">
        <v>211</v>
      </c>
      <c r="H761" s="90">
        <v>34</v>
      </c>
      <c r="I761" s="175"/>
      <c r="J761" s="90">
        <v>34</v>
      </c>
      <c r="K761" s="175"/>
      <c r="L761" s="91">
        <v>2.6799999999999997</v>
      </c>
      <c r="M761" s="168"/>
      <c r="N761" s="91">
        <v>1177.54</v>
      </c>
      <c r="O761" s="168"/>
      <c r="P761" s="92">
        <v>13.60956</v>
      </c>
      <c r="Q761" s="168"/>
    </row>
    <row r="762" spans="1:17" outlineLevel="2" x14ac:dyDescent="0.3">
      <c r="A762" s="89" t="s">
        <v>242</v>
      </c>
      <c r="B762" s="110" t="s">
        <v>28</v>
      </c>
      <c r="C762" s="110" t="s">
        <v>133</v>
      </c>
      <c r="D762" s="49" t="s">
        <v>172</v>
      </c>
      <c r="E762" s="49" t="s">
        <v>172</v>
      </c>
      <c r="F762" s="49" t="s">
        <v>208</v>
      </c>
      <c r="G762" s="49" t="s">
        <v>211</v>
      </c>
      <c r="H762" s="90">
        <v>41</v>
      </c>
      <c r="I762" s="175"/>
      <c r="J762" s="90">
        <v>42</v>
      </c>
      <c r="K762" s="175"/>
      <c r="L762" s="91">
        <v>5.01</v>
      </c>
      <c r="M762" s="168"/>
      <c r="N762" s="91">
        <v>2456.0199999999995</v>
      </c>
      <c r="O762" s="168"/>
      <c r="P762" s="92">
        <v>31.604920000000007</v>
      </c>
      <c r="Q762" s="168"/>
    </row>
    <row r="763" spans="1:17" outlineLevel="2" x14ac:dyDescent="0.3">
      <c r="A763" s="89" t="s">
        <v>242</v>
      </c>
      <c r="B763" s="110" t="s">
        <v>42</v>
      </c>
      <c r="C763" s="110" t="s">
        <v>133</v>
      </c>
      <c r="D763" s="49" t="s">
        <v>173</v>
      </c>
      <c r="E763" s="49" t="s">
        <v>173</v>
      </c>
      <c r="F763" s="49" t="s">
        <v>208</v>
      </c>
      <c r="G763" s="49" t="s">
        <v>211</v>
      </c>
      <c r="H763" s="90">
        <v>14</v>
      </c>
      <c r="I763" s="175"/>
      <c r="J763" s="90">
        <v>14</v>
      </c>
      <c r="K763" s="175"/>
      <c r="L763" s="91">
        <v>2.2900000000000005</v>
      </c>
      <c r="M763" s="168"/>
      <c r="N763" s="91">
        <v>1097.28</v>
      </c>
      <c r="O763" s="168"/>
      <c r="P763" s="92">
        <v>11.731959999999999</v>
      </c>
      <c r="Q763" s="168"/>
    </row>
    <row r="764" spans="1:17" outlineLevel="2" x14ac:dyDescent="0.3">
      <c r="A764" s="89" t="s">
        <v>242</v>
      </c>
      <c r="B764" s="110" t="s">
        <v>40</v>
      </c>
      <c r="C764" s="110" t="s">
        <v>133</v>
      </c>
      <c r="D764" s="49" t="s">
        <v>169</v>
      </c>
      <c r="E764" s="49" t="s">
        <v>203</v>
      </c>
      <c r="F764" s="49" t="s">
        <v>208</v>
      </c>
      <c r="G764" s="49" t="s">
        <v>211</v>
      </c>
      <c r="H764" s="90">
        <v>10</v>
      </c>
      <c r="I764" s="175"/>
      <c r="J764" s="90">
        <v>10</v>
      </c>
      <c r="K764" s="175"/>
      <c r="L764" s="91">
        <v>2.62</v>
      </c>
      <c r="M764" s="168"/>
      <c r="N764" s="91">
        <v>1299.9000000000001</v>
      </c>
      <c r="O764" s="168"/>
      <c r="P764" s="92">
        <v>16.01389</v>
      </c>
      <c r="Q764" s="168"/>
    </row>
    <row r="765" spans="1:17" outlineLevel="2" x14ac:dyDescent="0.3">
      <c r="A765" s="89" t="s">
        <v>242</v>
      </c>
      <c r="B765" s="110" t="s">
        <v>39</v>
      </c>
      <c r="C765" s="110" t="s">
        <v>133</v>
      </c>
      <c r="D765" s="49" t="s">
        <v>158</v>
      </c>
      <c r="E765" s="49" t="s">
        <v>197</v>
      </c>
      <c r="F765" s="49" t="s">
        <v>208</v>
      </c>
      <c r="G765" s="49" t="s">
        <v>211</v>
      </c>
      <c r="H765" s="90">
        <v>43</v>
      </c>
      <c r="I765" s="175"/>
      <c r="J765" s="90">
        <v>46</v>
      </c>
      <c r="K765" s="175"/>
      <c r="L765" s="91">
        <v>4.66</v>
      </c>
      <c r="M765" s="168"/>
      <c r="N765" s="91">
        <v>2310.5600000000004</v>
      </c>
      <c r="O765" s="168"/>
      <c r="P765" s="92">
        <v>28.63344</v>
      </c>
      <c r="Q765" s="168"/>
    </row>
    <row r="766" spans="1:17" outlineLevel="2" x14ac:dyDescent="0.3">
      <c r="A766" s="89" t="s">
        <v>242</v>
      </c>
      <c r="B766" s="110" t="s">
        <v>36</v>
      </c>
      <c r="C766" s="110" t="s">
        <v>133</v>
      </c>
      <c r="D766" s="49" t="s">
        <v>159</v>
      </c>
      <c r="E766" s="49" t="s">
        <v>159</v>
      </c>
      <c r="F766" s="49" t="s">
        <v>208</v>
      </c>
      <c r="G766" s="49" t="s">
        <v>211</v>
      </c>
      <c r="H766" s="90">
        <v>36</v>
      </c>
      <c r="I766" s="175"/>
      <c r="J766" s="90">
        <v>37</v>
      </c>
      <c r="K766" s="175"/>
      <c r="L766" s="91">
        <v>5.77</v>
      </c>
      <c r="M766" s="168"/>
      <c r="N766" s="91">
        <v>2734.89</v>
      </c>
      <c r="O766" s="168"/>
      <c r="P766" s="92">
        <v>37.220100000000009</v>
      </c>
      <c r="Q766" s="168"/>
    </row>
    <row r="767" spans="1:17" outlineLevel="1" x14ac:dyDescent="0.3">
      <c r="A767" s="111" t="s">
        <v>283</v>
      </c>
      <c r="B767" s="95"/>
      <c r="C767" s="95"/>
      <c r="D767" s="55"/>
      <c r="E767" s="55"/>
      <c r="F767" s="55"/>
      <c r="G767" s="55"/>
      <c r="H767" s="96">
        <f>SUBTOTAL(9,H723:H766)</f>
        <v>49427</v>
      </c>
      <c r="I767" s="176"/>
      <c r="J767" s="96">
        <f>SUBTOTAL(9,J723:J766)</f>
        <v>54351</v>
      </c>
      <c r="K767" s="176"/>
      <c r="L767" s="97">
        <f>SUBTOTAL(9,L723:L766)</f>
        <v>6168.3399999999947</v>
      </c>
      <c r="M767" s="171"/>
      <c r="N767" s="97">
        <f>SUBTOTAL(9,N723:N766)</f>
        <v>2906664.8400000003</v>
      </c>
      <c r="O767" s="171"/>
      <c r="P767" s="101">
        <f>SUBTOTAL(9,P723:P766)</f>
        <v>36586.806009999986</v>
      </c>
      <c r="Q767" s="169"/>
    </row>
    <row r="768" spans="1:17" outlineLevel="2" x14ac:dyDescent="0.3">
      <c r="A768" s="84" t="s">
        <v>243</v>
      </c>
      <c r="B768" s="85" t="s">
        <v>78</v>
      </c>
      <c r="C768" s="85" t="s">
        <v>78</v>
      </c>
      <c r="D768" s="59" t="s">
        <v>226</v>
      </c>
      <c r="E768" s="59" t="s">
        <v>225</v>
      </c>
      <c r="F768" s="59" t="s">
        <v>226</v>
      </c>
      <c r="G768" s="59" t="s">
        <v>225</v>
      </c>
      <c r="H768" s="86">
        <v>205</v>
      </c>
      <c r="I768" s="175"/>
      <c r="J768" s="86">
        <v>228</v>
      </c>
      <c r="K768" s="175"/>
      <c r="L768" s="87">
        <v>39.889999999999993</v>
      </c>
      <c r="M768" s="168"/>
      <c r="N768" s="87">
        <v>19004.939999999999</v>
      </c>
      <c r="O768" s="168"/>
      <c r="P768" s="88">
        <v>249.20200000000006</v>
      </c>
      <c r="Q768" s="168"/>
    </row>
    <row r="769" spans="1:17" outlineLevel="2" x14ac:dyDescent="0.3">
      <c r="A769" s="84" t="s">
        <v>243</v>
      </c>
      <c r="B769" s="85" t="s">
        <v>22</v>
      </c>
      <c r="C769" s="85" t="s">
        <v>133</v>
      </c>
      <c r="D769" s="59" t="s">
        <v>140</v>
      </c>
      <c r="E769" s="59" t="s">
        <v>182</v>
      </c>
      <c r="F769" s="59" t="s">
        <v>208</v>
      </c>
      <c r="G769" s="59" t="s">
        <v>211</v>
      </c>
      <c r="H769" s="86">
        <v>344</v>
      </c>
      <c r="I769" s="175"/>
      <c r="J769" s="86">
        <v>375</v>
      </c>
      <c r="K769" s="175"/>
      <c r="L769" s="87">
        <v>71.86</v>
      </c>
      <c r="M769" s="168"/>
      <c r="N769" s="87">
        <v>34257.479999999996</v>
      </c>
      <c r="O769" s="168"/>
      <c r="P769" s="88">
        <v>439.18614999999988</v>
      </c>
      <c r="Q769" s="168"/>
    </row>
    <row r="770" spans="1:17" outlineLevel="2" x14ac:dyDescent="0.3">
      <c r="A770" s="84" t="s">
        <v>243</v>
      </c>
      <c r="B770" s="85" t="s">
        <v>11</v>
      </c>
      <c r="C770" s="85" t="s">
        <v>131</v>
      </c>
      <c r="D770" s="59" t="s">
        <v>136</v>
      </c>
      <c r="E770" s="59" t="s">
        <v>136</v>
      </c>
      <c r="F770" s="59" t="s">
        <v>206</v>
      </c>
      <c r="G770" s="59" t="s">
        <v>209</v>
      </c>
      <c r="H770" s="86">
        <v>4215</v>
      </c>
      <c r="I770" s="175"/>
      <c r="J770" s="86">
        <v>4744</v>
      </c>
      <c r="K770" s="175"/>
      <c r="L770" s="87">
        <v>696.74000000000024</v>
      </c>
      <c r="M770" s="168"/>
      <c r="N770" s="87">
        <v>333725.3400000002</v>
      </c>
      <c r="O770" s="168"/>
      <c r="P770" s="88">
        <v>4129.391010000003</v>
      </c>
      <c r="Q770" s="168"/>
    </row>
    <row r="771" spans="1:17" outlineLevel="2" x14ac:dyDescent="0.3">
      <c r="A771" s="84" t="s">
        <v>243</v>
      </c>
      <c r="B771" s="85" t="s">
        <v>5</v>
      </c>
      <c r="C771" s="85" t="s">
        <v>131</v>
      </c>
      <c r="D771" s="59" t="s">
        <v>146</v>
      </c>
      <c r="E771" s="59" t="s">
        <v>188</v>
      </c>
      <c r="F771" s="59" t="s">
        <v>206</v>
      </c>
      <c r="G771" s="59" t="s">
        <v>209</v>
      </c>
      <c r="H771" s="86">
        <v>1579</v>
      </c>
      <c r="I771" s="175"/>
      <c r="J771" s="86">
        <v>1792</v>
      </c>
      <c r="K771" s="175"/>
      <c r="L771" s="87">
        <v>222.08000000000004</v>
      </c>
      <c r="M771" s="168"/>
      <c r="N771" s="87">
        <v>104737.14000000001</v>
      </c>
      <c r="O771" s="168"/>
      <c r="P771" s="88">
        <v>1350.5813699999994</v>
      </c>
      <c r="Q771" s="168"/>
    </row>
    <row r="772" spans="1:17" outlineLevel="2" x14ac:dyDescent="0.3">
      <c r="A772" s="84" t="s">
        <v>243</v>
      </c>
      <c r="B772" s="85" t="s">
        <v>3</v>
      </c>
      <c r="C772" s="85" t="s">
        <v>131</v>
      </c>
      <c r="D772" s="59" t="s">
        <v>167</v>
      </c>
      <c r="E772" s="59" t="s">
        <v>167</v>
      </c>
      <c r="F772" s="59" t="s">
        <v>206</v>
      </c>
      <c r="G772" s="59" t="s">
        <v>209</v>
      </c>
      <c r="H772" s="86">
        <v>1734</v>
      </c>
      <c r="I772" s="175"/>
      <c r="J772" s="86">
        <v>1921</v>
      </c>
      <c r="K772" s="175"/>
      <c r="L772" s="87">
        <v>302.25</v>
      </c>
      <c r="M772" s="168"/>
      <c r="N772" s="87">
        <v>145034.38</v>
      </c>
      <c r="O772" s="168"/>
      <c r="P772" s="88">
        <v>1741.6746299999993</v>
      </c>
      <c r="Q772" s="168"/>
    </row>
    <row r="773" spans="1:17" outlineLevel="2" x14ac:dyDescent="0.3">
      <c r="A773" s="84" t="s">
        <v>243</v>
      </c>
      <c r="B773" s="85" t="s">
        <v>23</v>
      </c>
      <c r="C773" s="85" t="s">
        <v>131</v>
      </c>
      <c r="D773" s="59" t="s">
        <v>144</v>
      </c>
      <c r="E773" s="59" t="s">
        <v>186</v>
      </c>
      <c r="F773" s="59" t="s">
        <v>206</v>
      </c>
      <c r="G773" s="59" t="s">
        <v>209</v>
      </c>
      <c r="H773" s="86">
        <v>2830</v>
      </c>
      <c r="I773" s="175"/>
      <c r="J773" s="86">
        <v>3248</v>
      </c>
      <c r="K773" s="175"/>
      <c r="L773" s="87">
        <v>376.89999999999992</v>
      </c>
      <c r="M773" s="168"/>
      <c r="N773" s="87">
        <v>176800.88999999993</v>
      </c>
      <c r="O773" s="168"/>
      <c r="P773" s="88">
        <v>2185.4962599999994</v>
      </c>
      <c r="Q773" s="168"/>
    </row>
    <row r="774" spans="1:17" outlineLevel="2" x14ac:dyDescent="0.3">
      <c r="A774" s="84" t="s">
        <v>243</v>
      </c>
      <c r="B774" s="85" t="s">
        <v>16</v>
      </c>
      <c r="C774" s="85" t="s">
        <v>131</v>
      </c>
      <c r="D774" s="59" t="s">
        <v>145</v>
      </c>
      <c r="E774" s="59" t="s">
        <v>187</v>
      </c>
      <c r="F774" s="59" t="s">
        <v>206</v>
      </c>
      <c r="G774" s="59" t="s">
        <v>209</v>
      </c>
      <c r="H774" s="86">
        <v>2346</v>
      </c>
      <c r="I774" s="175"/>
      <c r="J774" s="86">
        <v>2700</v>
      </c>
      <c r="K774" s="175"/>
      <c r="L774" s="87">
        <v>466.19999999999982</v>
      </c>
      <c r="M774" s="168"/>
      <c r="N774" s="87">
        <v>220058.90000000002</v>
      </c>
      <c r="O774" s="168"/>
      <c r="P774" s="88">
        <v>2756.838110000002</v>
      </c>
      <c r="Q774" s="168"/>
    </row>
    <row r="775" spans="1:17" outlineLevel="2" x14ac:dyDescent="0.3">
      <c r="A775" s="84" t="s">
        <v>243</v>
      </c>
      <c r="B775" s="85" t="s">
        <v>8</v>
      </c>
      <c r="C775" s="85" t="s">
        <v>131</v>
      </c>
      <c r="D775" s="59" t="s">
        <v>147</v>
      </c>
      <c r="E775" s="59" t="s">
        <v>147</v>
      </c>
      <c r="F775" s="59" t="s">
        <v>206</v>
      </c>
      <c r="G775" s="59" t="s">
        <v>209</v>
      </c>
      <c r="H775" s="86">
        <v>913</v>
      </c>
      <c r="I775" s="175"/>
      <c r="J775" s="86">
        <v>1046</v>
      </c>
      <c r="K775" s="175"/>
      <c r="L775" s="87">
        <v>126.07000000000004</v>
      </c>
      <c r="M775" s="168"/>
      <c r="N775" s="87">
        <v>58582.069999999992</v>
      </c>
      <c r="O775" s="168"/>
      <c r="P775" s="88">
        <v>727.77034000000015</v>
      </c>
      <c r="Q775" s="168"/>
    </row>
    <row r="776" spans="1:17" outlineLevel="2" x14ac:dyDescent="0.3">
      <c r="A776" s="84" t="s">
        <v>243</v>
      </c>
      <c r="B776" s="85" t="s">
        <v>32</v>
      </c>
      <c r="C776" s="85" t="s">
        <v>133</v>
      </c>
      <c r="D776" s="59" t="s">
        <v>175</v>
      </c>
      <c r="E776" s="59" t="s">
        <v>205</v>
      </c>
      <c r="F776" s="59" t="s">
        <v>208</v>
      </c>
      <c r="G776" s="59" t="s">
        <v>211</v>
      </c>
      <c r="H776" s="86">
        <v>269</v>
      </c>
      <c r="I776" s="175"/>
      <c r="J776" s="86">
        <v>300</v>
      </c>
      <c r="K776" s="175"/>
      <c r="L776" s="87">
        <v>48.47999999999999</v>
      </c>
      <c r="M776" s="168"/>
      <c r="N776" s="87">
        <v>22914.510000000002</v>
      </c>
      <c r="O776" s="168"/>
      <c r="P776" s="88">
        <v>275.85394999999994</v>
      </c>
      <c r="Q776" s="168"/>
    </row>
    <row r="777" spans="1:17" outlineLevel="2" x14ac:dyDescent="0.3">
      <c r="A777" s="84" t="s">
        <v>243</v>
      </c>
      <c r="B777" s="85" t="s">
        <v>6</v>
      </c>
      <c r="C777" s="85" t="s">
        <v>131</v>
      </c>
      <c r="D777" s="59" t="s">
        <v>141</v>
      </c>
      <c r="E777" s="59" t="s">
        <v>183</v>
      </c>
      <c r="F777" s="59" t="s">
        <v>206</v>
      </c>
      <c r="G777" s="59" t="s">
        <v>209</v>
      </c>
      <c r="H777" s="86">
        <v>3483</v>
      </c>
      <c r="I777" s="175"/>
      <c r="J777" s="86">
        <v>4020</v>
      </c>
      <c r="K777" s="175"/>
      <c r="L777" s="87">
        <v>642.98999999999921</v>
      </c>
      <c r="M777" s="168"/>
      <c r="N777" s="87">
        <v>305817.43999999971</v>
      </c>
      <c r="O777" s="168"/>
      <c r="P777" s="88">
        <v>3955.9145800000019</v>
      </c>
      <c r="Q777" s="168"/>
    </row>
    <row r="778" spans="1:17" outlineLevel="2" x14ac:dyDescent="0.3">
      <c r="A778" s="84" t="s">
        <v>243</v>
      </c>
      <c r="B778" s="85" t="s">
        <v>9</v>
      </c>
      <c r="C778" s="85" t="s">
        <v>131</v>
      </c>
      <c r="D778" s="59" t="s">
        <v>149</v>
      </c>
      <c r="E778" s="59" t="s">
        <v>190</v>
      </c>
      <c r="F778" s="59" t="s">
        <v>206</v>
      </c>
      <c r="G778" s="59" t="s">
        <v>209</v>
      </c>
      <c r="H778" s="86">
        <v>2411</v>
      </c>
      <c r="I778" s="175"/>
      <c r="J778" s="86">
        <v>2683</v>
      </c>
      <c r="K778" s="175"/>
      <c r="L778" s="87">
        <v>340.50000000000023</v>
      </c>
      <c r="M778" s="168"/>
      <c r="N778" s="87">
        <v>161423.59</v>
      </c>
      <c r="O778" s="168"/>
      <c r="P778" s="88">
        <v>1998.4210199999989</v>
      </c>
      <c r="Q778" s="168"/>
    </row>
    <row r="779" spans="1:17" outlineLevel="2" x14ac:dyDescent="0.3">
      <c r="A779" s="84" t="s">
        <v>243</v>
      </c>
      <c r="B779" s="85" t="s">
        <v>2</v>
      </c>
      <c r="C779" s="85" t="s">
        <v>131</v>
      </c>
      <c r="D779" s="59" t="s">
        <v>139</v>
      </c>
      <c r="E779" s="59" t="s">
        <v>181</v>
      </c>
      <c r="F779" s="59" t="s">
        <v>206</v>
      </c>
      <c r="G779" s="59" t="s">
        <v>209</v>
      </c>
      <c r="H779" s="86">
        <v>3176</v>
      </c>
      <c r="I779" s="175"/>
      <c r="J779" s="86">
        <v>3555</v>
      </c>
      <c r="K779" s="175"/>
      <c r="L779" s="87">
        <v>532.19999999999936</v>
      </c>
      <c r="M779" s="168"/>
      <c r="N779" s="87">
        <v>254091.41999999995</v>
      </c>
      <c r="O779" s="168"/>
      <c r="P779" s="88">
        <v>3131.5765199999969</v>
      </c>
      <c r="Q779" s="168"/>
    </row>
    <row r="780" spans="1:17" outlineLevel="2" x14ac:dyDescent="0.3">
      <c r="A780" s="84" t="s">
        <v>243</v>
      </c>
      <c r="B780" s="85" t="s">
        <v>0</v>
      </c>
      <c r="C780" s="85" t="s">
        <v>131</v>
      </c>
      <c r="D780" s="59" t="s">
        <v>168</v>
      </c>
      <c r="E780" s="59" t="s">
        <v>202</v>
      </c>
      <c r="F780" s="59" t="s">
        <v>206</v>
      </c>
      <c r="G780" s="59" t="s">
        <v>209</v>
      </c>
      <c r="H780" s="86">
        <v>1629</v>
      </c>
      <c r="I780" s="175"/>
      <c r="J780" s="86">
        <v>1840</v>
      </c>
      <c r="K780" s="175"/>
      <c r="L780" s="87">
        <v>292.5300000000002</v>
      </c>
      <c r="M780" s="168"/>
      <c r="N780" s="87">
        <v>139080.94</v>
      </c>
      <c r="O780" s="168"/>
      <c r="P780" s="88">
        <v>1668.9629900000009</v>
      </c>
      <c r="Q780" s="168"/>
    </row>
    <row r="781" spans="1:17" outlineLevel="2" x14ac:dyDescent="0.3">
      <c r="A781" s="84" t="s">
        <v>243</v>
      </c>
      <c r="B781" s="85" t="s">
        <v>13</v>
      </c>
      <c r="C781" s="85" t="s">
        <v>131</v>
      </c>
      <c r="D781" s="59" t="s">
        <v>134</v>
      </c>
      <c r="E781" s="59" t="s">
        <v>177</v>
      </c>
      <c r="F781" s="59" t="s">
        <v>206</v>
      </c>
      <c r="G781" s="59" t="s">
        <v>209</v>
      </c>
      <c r="H781" s="86">
        <v>6907</v>
      </c>
      <c r="I781" s="175"/>
      <c r="J781" s="86">
        <v>7916</v>
      </c>
      <c r="K781" s="175"/>
      <c r="L781" s="87">
        <v>1155.5199999999982</v>
      </c>
      <c r="M781" s="168"/>
      <c r="N781" s="87">
        <v>561809.99999999977</v>
      </c>
      <c r="O781" s="168"/>
      <c r="P781" s="88">
        <v>7047.6234799999957</v>
      </c>
      <c r="Q781" s="168"/>
    </row>
    <row r="782" spans="1:17" outlineLevel="2" x14ac:dyDescent="0.3">
      <c r="A782" s="84" t="s">
        <v>243</v>
      </c>
      <c r="B782" s="85" t="s">
        <v>18</v>
      </c>
      <c r="C782" s="85" t="s">
        <v>131</v>
      </c>
      <c r="D782" s="59" t="s">
        <v>150</v>
      </c>
      <c r="E782" s="59" t="s">
        <v>191</v>
      </c>
      <c r="F782" s="59" t="s">
        <v>206</v>
      </c>
      <c r="G782" s="59" t="s">
        <v>209</v>
      </c>
      <c r="H782" s="86">
        <v>1764</v>
      </c>
      <c r="I782" s="175"/>
      <c r="J782" s="86">
        <v>1990</v>
      </c>
      <c r="K782" s="175"/>
      <c r="L782" s="87">
        <v>262.73000000000013</v>
      </c>
      <c r="M782" s="168"/>
      <c r="N782" s="87">
        <v>123710.98000000003</v>
      </c>
      <c r="O782" s="168"/>
      <c r="P782" s="88">
        <v>1575.0440600000015</v>
      </c>
      <c r="Q782" s="168"/>
    </row>
    <row r="783" spans="1:17" outlineLevel="2" x14ac:dyDescent="0.3">
      <c r="A783" s="84" t="s">
        <v>243</v>
      </c>
      <c r="B783" s="85" t="s">
        <v>27</v>
      </c>
      <c r="C783" s="85" t="s">
        <v>131</v>
      </c>
      <c r="D783" s="59" t="s">
        <v>154</v>
      </c>
      <c r="E783" s="59" t="s">
        <v>194</v>
      </c>
      <c r="F783" s="59" t="s">
        <v>206</v>
      </c>
      <c r="G783" s="59" t="s">
        <v>209</v>
      </c>
      <c r="H783" s="86">
        <v>1756</v>
      </c>
      <c r="I783" s="175"/>
      <c r="J783" s="86">
        <v>1957</v>
      </c>
      <c r="K783" s="175"/>
      <c r="L783" s="87">
        <v>268.79999999999995</v>
      </c>
      <c r="M783" s="168"/>
      <c r="N783" s="87">
        <v>128876.01000000002</v>
      </c>
      <c r="O783" s="168"/>
      <c r="P783" s="88">
        <v>1636.4540800000011</v>
      </c>
      <c r="Q783" s="168"/>
    </row>
    <row r="784" spans="1:17" outlineLevel="2" x14ac:dyDescent="0.3">
      <c r="A784" s="84" t="s">
        <v>243</v>
      </c>
      <c r="B784" s="85" t="s">
        <v>15</v>
      </c>
      <c r="C784" s="85" t="s">
        <v>131</v>
      </c>
      <c r="D784" s="59" t="s">
        <v>135</v>
      </c>
      <c r="E784" s="59" t="s">
        <v>178</v>
      </c>
      <c r="F784" s="59" t="s">
        <v>206</v>
      </c>
      <c r="G784" s="59" t="s">
        <v>209</v>
      </c>
      <c r="H784" s="86">
        <v>3010</v>
      </c>
      <c r="I784" s="175"/>
      <c r="J784" s="86">
        <v>3375</v>
      </c>
      <c r="K784" s="175"/>
      <c r="L784" s="87">
        <v>483.68999999999966</v>
      </c>
      <c r="M784" s="168"/>
      <c r="N784" s="87">
        <v>232552.1299999998</v>
      </c>
      <c r="O784" s="168"/>
      <c r="P784" s="88">
        <v>2852.7653800000035</v>
      </c>
      <c r="Q784" s="168"/>
    </row>
    <row r="785" spans="1:17" outlineLevel="2" x14ac:dyDescent="0.3">
      <c r="A785" s="84" t="s">
        <v>243</v>
      </c>
      <c r="B785" s="85" t="s">
        <v>10</v>
      </c>
      <c r="C785" s="85" t="s">
        <v>131</v>
      </c>
      <c r="D785" s="59" t="s">
        <v>138</v>
      </c>
      <c r="E785" s="59" t="s">
        <v>180</v>
      </c>
      <c r="F785" s="59" t="s">
        <v>206</v>
      </c>
      <c r="G785" s="59" t="s">
        <v>209</v>
      </c>
      <c r="H785" s="86">
        <v>2672</v>
      </c>
      <c r="I785" s="175"/>
      <c r="J785" s="86">
        <v>2934</v>
      </c>
      <c r="K785" s="175"/>
      <c r="L785" s="87">
        <v>408.90999999999968</v>
      </c>
      <c r="M785" s="168"/>
      <c r="N785" s="87">
        <v>195674.81999999986</v>
      </c>
      <c r="O785" s="168"/>
      <c r="P785" s="88">
        <v>2431.0788399999992</v>
      </c>
      <c r="Q785" s="168"/>
    </row>
    <row r="786" spans="1:17" outlineLevel="2" x14ac:dyDescent="0.3">
      <c r="A786" s="84" t="s">
        <v>243</v>
      </c>
      <c r="B786" s="85" t="s">
        <v>4</v>
      </c>
      <c r="C786" s="85" t="s">
        <v>131</v>
      </c>
      <c r="D786" s="59" t="s">
        <v>152</v>
      </c>
      <c r="E786" s="59" t="s">
        <v>192</v>
      </c>
      <c r="F786" s="59" t="s">
        <v>206</v>
      </c>
      <c r="G786" s="59" t="s">
        <v>209</v>
      </c>
      <c r="H786" s="86">
        <v>4211</v>
      </c>
      <c r="I786" s="175"/>
      <c r="J786" s="86">
        <v>4809</v>
      </c>
      <c r="K786" s="175"/>
      <c r="L786" s="87">
        <v>632.68999999999949</v>
      </c>
      <c r="M786" s="168"/>
      <c r="N786" s="87">
        <v>301665.43999999983</v>
      </c>
      <c r="O786" s="168"/>
      <c r="P786" s="88">
        <v>3848.0940499999992</v>
      </c>
      <c r="Q786" s="168"/>
    </row>
    <row r="787" spans="1:17" outlineLevel="2" x14ac:dyDescent="0.3">
      <c r="A787" s="84" t="s">
        <v>243</v>
      </c>
      <c r="B787" s="85" t="s">
        <v>19</v>
      </c>
      <c r="C787" s="85" t="s">
        <v>132</v>
      </c>
      <c r="D787" s="59" t="s">
        <v>137</v>
      </c>
      <c r="E787" s="59" t="s">
        <v>179</v>
      </c>
      <c r="F787" s="59" t="s">
        <v>207</v>
      </c>
      <c r="G787" s="59" t="s">
        <v>210</v>
      </c>
      <c r="H787" s="86">
        <v>910</v>
      </c>
      <c r="I787" s="175"/>
      <c r="J787" s="86">
        <v>976</v>
      </c>
      <c r="K787" s="175"/>
      <c r="L787" s="87">
        <v>165.61</v>
      </c>
      <c r="M787" s="168"/>
      <c r="N787" s="87">
        <v>78621.14999999998</v>
      </c>
      <c r="O787" s="168"/>
      <c r="P787" s="88">
        <v>1014.2488799999996</v>
      </c>
      <c r="Q787" s="168"/>
    </row>
    <row r="788" spans="1:17" outlineLevel="2" x14ac:dyDescent="0.3">
      <c r="A788" s="84" t="s">
        <v>243</v>
      </c>
      <c r="B788" s="85" t="s">
        <v>12</v>
      </c>
      <c r="C788" s="85" t="s">
        <v>131</v>
      </c>
      <c r="D788" s="59" t="s">
        <v>153</v>
      </c>
      <c r="E788" s="59" t="s">
        <v>193</v>
      </c>
      <c r="F788" s="59" t="s">
        <v>206</v>
      </c>
      <c r="G788" s="59" t="s">
        <v>209</v>
      </c>
      <c r="H788" s="86">
        <v>963</v>
      </c>
      <c r="I788" s="175"/>
      <c r="J788" s="86">
        <v>1102</v>
      </c>
      <c r="K788" s="175"/>
      <c r="L788" s="87">
        <v>152.06999999999996</v>
      </c>
      <c r="M788" s="168"/>
      <c r="N788" s="87">
        <v>71584.630000000019</v>
      </c>
      <c r="O788" s="168"/>
      <c r="P788" s="88">
        <v>899.99112000000025</v>
      </c>
      <c r="Q788" s="168"/>
    </row>
    <row r="789" spans="1:17" outlineLevel="2" x14ac:dyDescent="0.3">
      <c r="A789" s="84" t="s">
        <v>243</v>
      </c>
      <c r="B789" s="85" t="s">
        <v>38</v>
      </c>
      <c r="C789" s="85" t="s">
        <v>133</v>
      </c>
      <c r="D789" s="59" t="s">
        <v>162</v>
      </c>
      <c r="E789" s="59" t="s">
        <v>199</v>
      </c>
      <c r="F789" s="59" t="s">
        <v>208</v>
      </c>
      <c r="G789" s="59" t="s">
        <v>211</v>
      </c>
      <c r="H789" s="86">
        <v>102</v>
      </c>
      <c r="I789" s="175"/>
      <c r="J789" s="86">
        <v>109</v>
      </c>
      <c r="K789" s="175"/>
      <c r="L789" s="87">
        <v>17.879999999999995</v>
      </c>
      <c r="M789" s="168"/>
      <c r="N789" s="87">
        <v>8621.77</v>
      </c>
      <c r="O789" s="168"/>
      <c r="P789" s="88">
        <v>117.13345</v>
      </c>
      <c r="Q789" s="168"/>
    </row>
    <row r="790" spans="1:17" outlineLevel="2" x14ac:dyDescent="0.3">
      <c r="A790" s="84" t="s">
        <v>243</v>
      </c>
      <c r="B790" s="85" t="s">
        <v>1</v>
      </c>
      <c r="C790" s="85" t="s">
        <v>131</v>
      </c>
      <c r="D790" s="59" t="s">
        <v>166</v>
      </c>
      <c r="E790" s="59" t="s">
        <v>166</v>
      </c>
      <c r="F790" s="59" t="s">
        <v>206</v>
      </c>
      <c r="G790" s="59" t="s">
        <v>209</v>
      </c>
      <c r="H790" s="86">
        <v>3690</v>
      </c>
      <c r="I790" s="175"/>
      <c r="J790" s="86">
        <v>4122</v>
      </c>
      <c r="K790" s="175"/>
      <c r="L790" s="87">
        <v>671.43999999999915</v>
      </c>
      <c r="M790" s="168"/>
      <c r="N790" s="87">
        <v>320131.62000000005</v>
      </c>
      <c r="O790" s="168"/>
      <c r="P790" s="88">
        <v>3848.9419300000004</v>
      </c>
      <c r="Q790" s="168"/>
    </row>
    <row r="791" spans="1:17" outlineLevel="2" x14ac:dyDescent="0.3">
      <c r="A791" s="84" t="s">
        <v>243</v>
      </c>
      <c r="B791" s="85" t="s">
        <v>34</v>
      </c>
      <c r="C791" s="85" t="s">
        <v>133</v>
      </c>
      <c r="D791" s="59" t="s">
        <v>156</v>
      </c>
      <c r="E791" s="59" t="s">
        <v>156</v>
      </c>
      <c r="F791" s="59" t="s">
        <v>208</v>
      </c>
      <c r="G791" s="59" t="s">
        <v>211</v>
      </c>
      <c r="H791" s="86">
        <v>194</v>
      </c>
      <c r="I791" s="175"/>
      <c r="J791" s="86">
        <v>205</v>
      </c>
      <c r="K791" s="175"/>
      <c r="L791" s="87">
        <v>36.730000000000004</v>
      </c>
      <c r="M791" s="168"/>
      <c r="N791" s="87">
        <v>17646.650000000001</v>
      </c>
      <c r="O791" s="168"/>
      <c r="P791" s="88">
        <v>207.44055</v>
      </c>
      <c r="Q791" s="168"/>
    </row>
    <row r="792" spans="1:17" outlineLevel="2" x14ac:dyDescent="0.3">
      <c r="A792" s="84" t="s">
        <v>243</v>
      </c>
      <c r="B792" s="85" t="s">
        <v>31</v>
      </c>
      <c r="C792" s="85" t="s">
        <v>133</v>
      </c>
      <c r="D792" s="59" t="s">
        <v>176</v>
      </c>
      <c r="E792" s="59" t="s">
        <v>176</v>
      </c>
      <c r="F792" s="59" t="s">
        <v>208</v>
      </c>
      <c r="G792" s="59" t="s">
        <v>211</v>
      </c>
      <c r="H792" s="86">
        <v>44</v>
      </c>
      <c r="I792" s="175"/>
      <c r="J792" s="86">
        <v>45</v>
      </c>
      <c r="K792" s="175"/>
      <c r="L792" s="87">
        <v>7.7100000000000009</v>
      </c>
      <c r="M792" s="168"/>
      <c r="N792" s="87">
        <v>3714.1600000000003</v>
      </c>
      <c r="O792" s="168"/>
      <c r="P792" s="88">
        <v>42.026630000000011</v>
      </c>
      <c r="Q792" s="168"/>
    </row>
    <row r="793" spans="1:17" outlineLevel="2" x14ac:dyDescent="0.3">
      <c r="A793" s="84" t="s">
        <v>243</v>
      </c>
      <c r="B793" s="85" t="s">
        <v>20</v>
      </c>
      <c r="C793" s="85" t="s">
        <v>133</v>
      </c>
      <c r="D793" s="59" t="s">
        <v>164</v>
      </c>
      <c r="E793" s="59" t="s">
        <v>164</v>
      </c>
      <c r="F793" s="59" t="s">
        <v>208</v>
      </c>
      <c r="G793" s="59" t="s">
        <v>211</v>
      </c>
      <c r="H793" s="86">
        <v>547</v>
      </c>
      <c r="I793" s="175"/>
      <c r="J793" s="86">
        <v>582</v>
      </c>
      <c r="K793" s="175"/>
      <c r="L793" s="87">
        <v>94.410000000000039</v>
      </c>
      <c r="M793" s="168"/>
      <c r="N793" s="87">
        <v>44418.879999999983</v>
      </c>
      <c r="O793" s="168"/>
      <c r="P793" s="88">
        <v>535.47306000000037</v>
      </c>
      <c r="Q793" s="168"/>
    </row>
    <row r="794" spans="1:17" outlineLevel="2" x14ac:dyDescent="0.3">
      <c r="A794" s="84" t="s">
        <v>243</v>
      </c>
      <c r="B794" s="85" t="s">
        <v>21</v>
      </c>
      <c r="C794" s="85" t="s">
        <v>133</v>
      </c>
      <c r="D794" s="59" t="s">
        <v>163</v>
      </c>
      <c r="E794" s="59" t="s">
        <v>200</v>
      </c>
      <c r="F794" s="59" t="s">
        <v>208</v>
      </c>
      <c r="G794" s="59" t="s">
        <v>211</v>
      </c>
      <c r="H794" s="86">
        <v>634</v>
      </c>
      <c r="I794" s="175"/>
      <c r="J794" s="86">
        <v>679</v>
      </c>
      <c r="K794" s="175"/>
      <c r="L794" s="87">
        <v>114.07000000000008</v>
      </c>
      <c r="M794" s="168"/>
      <c r="N794" s="87">
        <v>54599.030000000013</v>
      </c>
      <c r="O794" s="168"/>
      <c r="P794" s="88">
        <v>690.41796000000022</v>
      </c>
      <c r="Q794" s="168"/>
    </row>
    <row r="795" spans="1:17" outlineLevel="2" x14ac:dyDescent="0.3">
      <c r="A795" s="84" t="s">
        <v>243</v>
      </c>
      <c r="B795" s="85" t="s">
        <v>37</v>
      </c>
      <c r="C795" s="85" t="s">
        <v>133</v>
      </c>
      <c r="D795" s="59" t="s">
        <v>161</v>
      </c>
      <c r="E795" s="59" t="s">
        <v>161</v>
      </c>
      <c r="F795" s="59" t="s">
        <v>208</v>
      </c>
      <c r="G795" s="59" t="s">
        <v>211</v>
      </c>
      <c r="H795" s="86">
        <v>58</v>
      </c>
      <c r="I795" s="175"/>
      <c r="J795" s="86">
        <v>60</v>
      </c>
      <c r="K795" s="175"/>
      <c r="L795" s="87">
        <v>8.7799999999999976</v>
      </c>
      <c r="M795" s="168"/>
      <c r="N795" s="87">
        <v>4393.04</v>
      </c>
      <c r="O795" s="168"/>
      <c r="P795" s="88">
        <v>49.949590000000015</v>
      </c>
      <c r="Q795" s="168"/>
    </row>
    <row r="796" spans="1:17" outlineLevel="2" x14ac:dyDescent="0.3">
      <c r="A796" s="84" t="s">
        <v>243</v>
      </c>
      <c r="B796" s="85" t="s">
        <v>7</v>
      </c>
      <c r="C796" s="85" t="s">
        <v>131</v>
      </c>
      <c r="D796" s="59" t="s">
        <v>151</v>
      </c>
      <c r="E796" s="59" t="s">
        <v>151</v>
      </c>
      <c r="F796" s="59" t="s">
        <v>206</v>
      </c>
      <c r="G796" s="59" t="s">
        <v>209</v>
      </c>
      <c r="H796" s="86">
        <v>774</v>
      </c>
      <c r="I796" s="175"/>
      <c r="J796" s="86">
        <v>873</v>
      </c>
      <c r="K796" s="175"/>
      <c r="L796" s="87">
        <v>127.00000000000013</v>
      </c>
      <c r="M796" s="168"/>
      <c r="N796" s="87">
        <v>59795.159999999989</v>
      </c>
      <c r="O796" s="168"/>
      <c r="P796" s="88">
        <v>767.64283999999975</v>
      </c>
      <c r="Q796" s="168"/>
    </row>
    <row r="797" spans="1:17" outlineLevel="2" x14ac:dyDescent="0.3">
      <c r="A797" s="84" t="s">
        <v>243</v>
      </c>
      <c r="B797" s="85" t="s">
        <v>17</v>
      </c>
      <c r="C797" s="85" t="s">
        <v>131</v>
      </c>
      <c r="D797" s="59" t="s">
        <v>148</v>
      </c>
      <c r="E797" s="59" t="s">
        <v>189</v>
      </c>
      <c r="F797" s="59" t="s">
        <v>206</v>
      </c>
      <c r="G797" s="59" t="s">
        <v>209</v>
      </c>
      <c r="H797" s="86">
        <v>869</v>
      </c>
      <c r="I797" s="175"/>
      <c r="J797" s="86">
        <v>990</v>
      </c>
      <c r="K797" s="175"/>
      <c r="L797" s="87">
        <v>202.17999999999981</v>
      </c>
      <c r="M797" s="168"/>
      <c r="N797" s="87">
        <v>95509.64999999998</v>
      </c>
      <c r="O797" s="168"/>
      <c r="P797" s="88">
        <v>1224.5660399999995</v>
      </c>
      <c r="Q797" s="168"/>
    </row>
    <row r="798" spans="1:17" outlineLevel="2" x14ac:dyDescent="0.3">
      <c r="A798" s="84" t="s">
        <v>243</v>
      </c>
      <c r="B798" s="85" t="s">
        <v>26</v>
      </c>
      <c r="C798" s="85" t="s">
        <v>131</v>
      </c>
      <c r="D798" s="59" t="s">
        <v>143</v>
      </c>
      <c r="E798" s="59" t="s">
        <v>185</v>
      </c>
      <c r="F798" s="59" t="s">
        <v>206</v>
      </c>
      <c r="G798" s="59" t="s">
        <v>209</v>
      </c>
      <c r="H798" s="86">
        <v>1054</v>
      </c>
      <c r="I798" s="175"/>
      <c r="J798" s="86">
        <v>1171</v>
      </c>
      <c r="K798" s="175"/>
      <c r="L798" s="87">
        <v>155.44000000000003</v>
      </c>
      <c r="M798" s="168"/>
      <c r="N798" s="87">
        <v>73710.21000000005</v>
      </c>
      <c r="O798" s="168"/>
      <c r="P798" s="88">
        <v>935.26490999999976</v>
      </c>
      <c r="Q798" s="168"/>
    </row>
    <row r="799" spans="1:17" outlineLevel="2" x14ac:dyDescent="0.3">
      <c r="A799" s="84" t="s">
        <v>243</v>
      </c>
      <c r="B799" s="85" t="s">
        <v>24</v>
      </c>
      <c r="C799" s="85" t="s">
        <v>133</v>
      </c>
      <c r="D799" s="59" t="s">
        <v>171</v>
      </c>
      <c r="E799" s="59" t="s">
        <v>171</v>
      </c>
      <c r="F799" s="59" t="s">
        <v>208</v>
      </c>
      <c r="G799" s="59" t="s">
        <v>211</v>
      </c>
      <c r="H799" s="86">
        <v>124</v>
      </c>
      <c r="I799" s="175"/>
      <c r="J799" s="86">
        <v>134</v>
      </c>
      <c r="K799" s="175"/>
      <c r="L799" s="87">
        <v>31.20000000000001</v>
      </c>
      <c r="M799" s="168"/>
      <c r="N799" s="87">
        <v>15379.03</v>
      </c>
      <c r="O799" s="168"/>
      <c r="P799" s="88">
        <v>198.52895000000007</v>
      </c>
      <c r="Q799" s="168"/>
    </row>
    <row r="800" spans="1:17" outlineLevel="2" x14ac:dyDescent="0.3">
      <c r="A800" s="84" t="s">
        <v>243</v>
      </c>
      <c r="B800" s="85" t="s">
        <v>35</v>
      </c>
      <c r="C800" s="85" t="s">
        <v>133</v>
      </c>
      <c r="D800" s="59" t="s">
        <v>157</v>
      </c>
      <c r="E800" s="59" t="s">
        <v>196</v>
      </c>
      <c r="F800" s="59" t="s">
        <v>208</v>
      </c>
      <c r="G800" s="59" t="s">
        <v>211</v>
      </c>
      <c r="H800" s="86">
        <v>82</v>
      </c>
      <c r="I800" s="175"/>
      <c r="J800" s="86">
        <v>85</v>
      </c>
      <c r="K800" s="175"/>
      <c r="L800" s="87">
        <v>11.599999999999996</v>
      </c>
      <c r="M800" s="168"/>
      <c r="N800" s="87">
        <v>5459.1900000000005</v>
      </c>
      <c r="O800" s="168"/>
      <c r="P800" s="88">
        <v>61.617890000000003</v>
      </c>
      <c r="Q800" s="168"/>
    </row>
    <row r="801" spans="1:17" outlineLevel="2" x14ac:dyDescent="0.3">
      <c r="A801" s="84" t="s">
        <v>243</v>
      </c>
      <c r="B801" s="85" t="s">
        <v>14</v>
      </c>
      <c r="C801" s="85" t="s">
        <v>131</v>
      </c>
      <c r="D801" s="59" t="s">
        <v>142</v>
      </c>
      <c r="E801" s="59" t="s">
        <v>184</v>
      </c>
      <c r="F801" s="59" t="s">
        <v>206</v>
      </c>
      <c r="G801" s="59" t="s">
        <v>209</v>
      </c>
      <c r="H801" s="86">
        <v>574</v>
      </c>
      <c r="I801" s="175"/>
      <c r="J801" s="86">
        <v>665</v>
      </c>
      <c r="K801" s="175"/>
      <c r="L801" s="87">
        <v>91.370000000000047</v>
      </c>
      <c r="M801" s="168"/>
      <c r="N801" s="87">
        <v>42318.539999999979</v>
      </c>
      <c r="O801" s="168"/>
      <c r="P801" s="88">
        <v>552.54762000000028</v>
      </c>
      <c r="Q801" s="168"/>
    </row>
    <row r="802" spans="1:17" outlineLevel="2" x14ac:dyDescent="0.3">
      <c r="A802" s="84" t="s">
        <v>243</v>
      </c>
      <c r="B802" s="85" t="s">
        <v>25</v>
      </c>
      <c r="C802" s="85" t="s">
        <v>133</v>
      </c>
      <c r="D802" s="59" t="s">
        <v>174</v>
      </c>
      <c r="E802" s="59" t="s">
        <v>174</v>
      </c>
      <c r="F802" s="59" t="s">
        <v>208</v>
      </c>
      <c r="G802" s="59" t="s">
        <v>211</v>
      </c>
      <c r="H802" s="86">
        <v>120</v>
      </c>
      <c r="I802" s="175"/>
      <c r="J802" s="86">
        <v>127</v>
      </c>
      <c r="K802" s="175"/>
      <c r="L802" s="87">
        <v>22.590000000000003</v>
      </c>
      <c r="M802" s="168"/>
      <c r="N802" s="87">
        <v>10779.13</v>
      </c>
      <c r="O802" s="168"/>
      <c r="P802" s="88">
        <v>130.20075999999992</v>
      </c>
      <c r="Q802" s="168"/>
    </row>
    <row r="803" spans="1:17" outlineLevel="2" x14ac:dyDescent="0.3">
      <c r="A803" s="84" t="s">
        <v>243</v>
      </c>
      <c r="B803" s="85" t="s">
        <v>33</v>
      </c>
      <c r="C803" s="85" t="s">
        <v>133</v>
      </c>
      <c r="D803" s="59" t="s">
        <v>165</v>
      </c>
      <c r="E803" s="59" t="s">
        <v>201</v>
      </c>
      <c r="F803" s="59" t="s">
        <v>208</v>
      </c>
      <c r="G803" s="59" t="s">
        <v>211</v>
      </c>
      <c r="H803" s="86">
        <v>70</v>
      </c>
      <c r="I803" s="175"/>
      <c r="J803" s="86">
        <v>74</v>
      </c>
      <c r="K803" s="175"/>
      <c r="L803" s="87">
        <v>13.530000000000003</v>
      </c>
      <c r="M803" s="168"/>
      <c r="N803" s="87">
        <v>6574.2699999999995</v>
      </c>
      <c r="O803" s="168"/>
      <c r="P803" s="88">
        <v>79.76309999999998</v>
      </c>
      <c r="Q803" s="168"/>
    </row>
    <row r="804" spans="1:17" outlineLevel="2" x14ac:dyDescent="0.3">
      <c r="A804" s="84" t="s">
        <v>243</v>
      </c>
      <c r="B804" s="85" t="s">
        <v>29</v>
      </c>
      <c r="C804" s="85" t="s">
        <v>133</v>
      </c>
      <c r="D804" s="59" t="s">
        <v>155</v>
      </c>
      <c r="E804" s="59" t="s">
        <v>195</v>
      </c>
      <c r="F804" s="59" t="s">
        <v>208</v>
      </c>
      <c r="G804" s="59" t="s">
        <v>211</v>
      </c>
      <c r="H804" s="86">
        <v>131</v>
      </c>
      <c r="I804" s="175"/>
      <c r="J804" s="86">
        <v>137</v>
      </c>
      <c r="K804" s="175"/>
      <c r="L804" s="87">
        <v>18.02000000000001</v>
      </c>
      <c r="M804" s="168"/>
      <c r="N804" s="87">
        <v>8622.1400000000012</v>
      </c>
      <c r="O804" s="168"/>
      <c r="P804" s="88">
        <v>113.86077999999999</v>
      </c>
      <c r="Q804" s="168"/>
    </row>
    <row r="805" spans="1:17" outlineLevel="2" x14ac:dyDescent="0.3">
      <c r="A805" s="84" t="s">
        <v>243</v>
      </c>
      <c r="B805" s="85" t="s">
        <v>30</v>
      </c>
      <c r="C805" s="85" t="s">
        <v>133</v>
      </c>
      <c r="D805" s="59" t="s">
        <v>160</v>
      </c>
      <c r="E805" s="59" t="s">
        <v>198</v>
      </c>
      <c r="F805" s="59" t="s">
        <v>208</v>
      </c>
      <c r="G805" s="59" t="s">
        <v>211</v>
      </c>
      <c r="H805" s="86">
        <v>299</v>
      </c>
      <c r="I805" s="175"/>
      <c r="J805" s="86">
        <v>322</v>
      </c>
      <c r="K805" s="175"/>
      <c r="L805" s="87">
        <v>38.219999999999992</v>
      </c>
      <c r="M805" s="168"/>
      <c r="N805" s="87">
        <v>17809.599999999999</v>
      </c>
      <c r="O805" s="168"/>
      <c r="P805" s="88">
        <v>212.36919000000012</v>
      </c>
      <c r="Q805" s="168"/>
    </row>
    <row r="806" spans="1:17" outlineLevel="2" x14ac:dyDescent="0.3">
      <c r="A806" s="84" t="s">
        <v>243</v>
      </c>
      <c r="B806" s="85" t="s">
        <v>41</v>
      </c>
      <c r="C806" s="85" t="s">
        <v>133</v>
      </c>
      <c r="D806" s="59" t="s">
        <v>170</v>
      </c>
      <c r="E806" s="59" t="s">
        <v>204</v>
      </c>
      <c r="F806" s="59" t="s">
        <v>208</v>
      </c>
      <c r="G806" s="59" t="s">
        <v>211</v>
      </c>
      <c r="H806" s="86">
        <v>37</v>
      </c>
      <c r="I806" s="175"/>
      <c r="J806" s="86">
        <v>37</v>
      </c>
      <c r="K806" s="175"/>
      <c r="L806" s="87">
        <v>6.11</v>
      </c>
      <c r="M806" s="168"/>
      <c r="N806" s="87">
        <v>2770.4599999999996</v>
      </c>
      <c r="O806" s="168"/>
      <c r="P806" s="88">
        <v>32.741049999999994</v>
      </c>
      <c r="Q806" s="168"/>
    </row>
    <row r="807" spans="1:17" outlineLevel="2" x14ac:dyDescent="0.3">
      <c r="A807" s="84" t="s">
        <v>243</v>
      </c>
      <c r="B807" s="85" t="s">
        <v>28</v>
      </c>
      <c r="C807" s="85" t="s">
        <v>133</v>
      </c>
      <c r="D807" s="59" t="s">
        <v>172</v>
      </c>
      <c r="E807" s="59" t="s">
        <v>172</v>
      </c>
      <c r="F807" s="59" t="s">
        <v>208</v>
      </c>
      <c r="G807" s="59" t="s">
        <v>211</v>
      </c>
      <c r="H807" s="86">
        <v>53</v>
      </c>
      <c r="I807" s="175"/>
      <c r="J807" s="86">
        <v>53</v>
      </c>
      <c r="K807" s="175"/>
      <c r="L807" s="87">
        <v>9.9399999999999977</v>
      </c>
      <c r="M807" s="168"/>
      <c r="N807" s="87">
        <v>4864.8</v>
      </c>
      <c r="O807" s="168"/>
      <c r="P807" s="88">
        <v>59.52067000000001</v>
      </c>
      <c r="Q807" s="168"/>
    </row>
    <row r="808" spans="1:17" outlineLevel="2" x14ac:dyDescent="0.3">
      <c r="A808" s="84" t="s">
        <v>243</v>
      </c>
      <c r="B808" s="85" t="s">
        <v>42</v>
      </c>
      <c r="C808" s="85" t="s">
        <v>133</v>
      </c>
      <c r="D808" s="59" t="s">
        <v>173</v>
      </c>
      <c r="E808" s="59" t="s">
        <v>173</v>
      </c>
      <c r="F808" s="59" t="s">
        <v>208</v>
      </c>
      <c r="G808" s="59" t="s">
        <v>211</v>
      </c>
      <c r="H808" s="86">
        <v>12</v>
      </c>
      <c r="I808" s="175"/>
      <c r="J808" s="86">
        <v>12</v>
      </c>
      <c r="K808" s="175"/>
      <c r="L808" s="87">
        <v>2.9</v>
      </c>
      <c r="M808" s="168"/>
      <c r="N808" s="87">
        <v>1424.2</v>
      </c>
      <c r="O808" s="168"/>
      <c r="P808" s="88">
        <v>15.295279999999998</v>
      </c>
      <c r="Q808" s="168"/>
    </row>
    <row r="809" spans="1:17" outlineLevel="2" x14ac:dyDescent="0.3">
      <c r="A809" s="84" t="s">
        <v>243</v>
      </c>
      <c r="B809" s="85" t="s">
        <v>40</v>
      </c>
      <c r="C809" s="85" t="s">
        <v>133</v>
      </c>
      <c r="D809" s="59" t="s">
        <v>169</v>
      </c>
      <c r="E809" s="59" t="s">
        <v>203</v>
      </c>
      <c r="F809" s="59" t="s">
        <v>208</v>
      </c>
      <c r="G809" s="59" t="s">
        <v>211</v>
      </c>
      <c r="H809" s="86">
        <v>9</v>
      </c>
      <c r="I809" s="175"/>
      <c r="J809" s="86">
        <v>10</v>
      </c>
      <c r="K809" s="175"/>
      <c r="L809" s="87">
        <v>2.69</v>
      </c>
      <c r="M809" s="168"/>
      <c r="N809" s="87">
        <v>1345.49</v>
      </c>
      <c r="O809" s="168"/>
      <c r="P809" s="88">
        <v>15.868439999999998</v>
      </c>
      <c r="Q809" s="168"/>
    </row>
    <row r="810" spans="1:17" outlineLevel="2" x14ac:dyDescent="0.3">
      <c r="A810" s="84" t="s">
        <v>243</v>
      </c>
      <c r="B810" s="85" t="s">
        <v>39</v>
      </c>
      <c r="C810" s="85" t="s">
        <v>133</v>
      </c>
      <c r="D810" s="59" t="s">
        <v>158</v>
      </c>
      <c r="E810" s="59" t="s">
        <v>197</v>
      </c>
      <c r="F810" s="59" t="s">
        <v>208</v>
      </c>
      <c r="G810" s="59" t="s">
        <v>211</v>
      </c>
      <c r="H810" s="86">
        <v>48</v>
      </c>
      <c r="I810" s="175"/>
      <c r="J810" s="86">
        <v>51</v>
      </c>
      <c r="K810" s="175"/>
      <c r="L810" s="87">
        <v>6.9999999999999973</v>
      </c>
      <c r="M810" s="168"/>
      <c r="N810" s="87">
        <v>3547.2499999999995</v>
      </c>
      <c r="O810" s="168"/>
      <c r="P810" s="88">
        <v>43.671279999999996</v>
      </c>
      <c r="Q810" s="168"/>
    </row>
    <row r="811" spans="1:17" outlineLevel="2" x14ac:dyDescent="0.3">
      <c r="A811" s="84" t="s">
        <v>243</v>
      </c>
      <c r="B811" s="85" t="s">
        <v>36</v>
      </c>
      <c r="C811" s="85" t="s">
        <v>133</v>
      </c>
      <c r="D811" s="59" t="s">
        <v>159</v>
      </c>
      <c r="E811" s="59" t="s">
        <v>159</v>
      </c>
      <c r="F811" s="59" t="s">
        <v>208</v>
      </c>
      <c r="G811" s="59" t="s">
        <v>211</v>
      </c>
      <c r="H811" s="86">
        <v>37</v>
      </c>
      <c r="I811" s="175"/>
      <c r="J811" s="86">
        <v>38</v>
      </c>
      <c r="K811" s="175"/>
      <c r="L811" s="87">
        <v>7.0699999999999994</v>
      </c>
      <c r="M811" s="168"/>
      <c r="N811" s="87">
        <v>3360.28</v>
      </c>
      <c r="O811" s="168"/>
      <c r="P811" s="88">
        <v>41.506459999999997</v>
      </c>
      <c r="Q811" s="168"/>
    </row>
    <row r="812" spans="1:17" outlineLevel="1" x14ac:dyDescent="0.3">
      <c r="A812" s="112" t="s">
        <v>284</v>
      </c>
      <c r="B812" s="98"/>
      <c r="C812" s="98"/>
      <c r="D812" s="78"/>
      <c r="E812" s="78"/>
      <c r="F812" s="78"/>
      <c r="G812" s="78"/>
      <c r="H812" s="99">
        <f>SUBTOTAL(9,H768:H811)</f>
        <v>56889</v>
      </c>
      <c r="I812" s="176"/>
      <c r="J812" s="99">
        <f>SUBTOTAL(9,J768:J811)</f>
        <v>64092</v>
      </c>
      <c r="K812" s="176"/>
      <c r="L812" s="100">
        <f>SUBTOTAL(9,L768:L811)</f>
        <v>9386.5899999999983</v>
      </c>
      <c r="M812" s="171"/>
      <c r="N812" s="100">
        <f>SUBTOTAL(9,N768:N811)</f>
        <v>4476818.7499999991</v>
      </c>
      <c r="O812" s="171"/>
      <c r="P812" s="102">
        <f>SUBTOTAL(9,P768:P811)</f>
        <v>55892.51724999999</v>
      </c>
      <c r="Q812" s="169"/>
    </row>
    <row r="813" spans="1:17" outlineLevel="2" x14ac:dyDescent="0.3">
      <c r="A813" s="89" t="s">
        <v>244</v>
      </c>
      <c r="B813" s="110" t="s">
        <v>78</v>
      </c>
      <c r="C813" s="110" t="s">
        <v>78</v>
      </c>
      <c r="D813" s="49" t="s">
        <v>226</v>
      </c>
      <c r="E813" s="49" t="s">
        <v>225</v>
      </c>
      <c r="F813" s="49" t="s">
        <v>226</v>
      </c>
      <c r="G813" s="49" t="s">
        <v>225</v>
      </c>
      <c r="H813" s="90">
        <v>134</v>
      </c>
      <c r="I813" s="175"/>
      <c r="J813" s="90">
        <v>139</v>
      </c>
      <c r="K813" s="175"/>
      <c r="L813" s="91">
        <v>16.989999999999984</v>
      </c>
      <c r="M813" s="168"/>
      <c r="N813" s="91">
        <v>8253.9</v>
      </c>
      <c r="O813" s="168"/>
      <c r="P813" s="92">
        <v>113.08259000000002</v>
      </c>
      <c r="Q813" s="168"/>
    </row>
    <row r="814" spans="1:17" outlineLevel="2" x14ac:dyDescent="0.3">
      <c r="A814" s="89" t="s">
        <v>244</v>
      </c>
      <c r="B814" s="110" t="s">
        <v>22</v>
      </c>
      <c r="C814" s="110" t="s">
        <v>133</v>
      </c>
      <c r="D814" s="49" t="s">
        <v>140</v>
      </c>
      <c r="E814" s="49" t="s">
        <v>182</v>
      </c>
      <c r="F814" s="49" t="s">
        <v>208</v>
      </c>
      <c r="G814" s="49" t="s">
        <v>211</v>
      </c>
      <c r="H814" s="90">
        <v>211</v>
      </c>
      <c r="I814" s="175"/>
      <c r="J814" s="90">
        <v>216</v>
      </c>
      <c r="K814" s="175"/>
      <c r="L814" s="91">
        <v>24.780000000000005</v>
      </c>
      <c r="M814" s="168"/>
      <c r="N814" s="91">
        <v>11802.69</v>
      </c>
      <c r="O814" s="168"/>
      <c r="P814" s="92">
        <v>146.64589000000001</v>
      </c>
      <c r="Q814" s="168"/>
    </row>
    <row r="815" spans="1:17" outlineLevel="2" x14ac:dyDescent="0.3">
      <c r="A815" s="89" t="s">
        <v>244</v>
      </c>
      <c r="B815" s="110" t="s">
        <v>11</v>
      </c>
      <c r="C815" s="110" t="s">
        <v>131</v>
      </c>
      <c r="D815" s="49" t="s">
        <v>136</v>
      </c>
      <c r="E815" s="49" t="s">
        <v>136</v>
      </c>
      <c r="F815" s="49" t="s">
        <v>206</v>
      </c>
      <c r="G815" s="49" t="s">
        <v>209</v>
      </c>
      <c r="H815" s="90">
        <v>2900</v>
      </c>
      <c r="I815" s="175"/>
      <c r="J815" s="90">
        <v>3132</v>
      </c>
      <c r="K815" s="175"/>
      <c r="L815" s="91">
        <v>338.03999999999979</v>
      </c>
      <c r="M815" s="168"/>
      <c r="N815" s="91">
        <v>160673.14000000013</v>
      </c>
      <c r="O815" s="168"/>
      <c r="P815" s="92">
        <v>1972.1384600000019</v>
      </c>
      <c r="Q815" s="168"/>
    </row>
    <row r="816" spans="1:17" outlineLevel="2" x14ac:dyDescent="0.3">
      <c r="A816" s="89" t="s">
        <v>244</v>
      </c>
      <c r="B816" s="110" t="s">
        <v>5</v>
      </c>
      <c r="C816" s="110" t="s">
        <v>131</v>
      </c>
      <c r="D816" s="49" t="s">
        <v>146</v>
      </c>
      <c r="E816" s="49" t="s">
        <v>188</v>
      </c>
      <c r="F816" s="49" t="s">
        <v>206</v>
      </c>
      <c r="G816" s="49" t="s">
        <v>209</v>
      </c>
      <c r="H816" s="90">
        <v>1034</v>
      </c>
      <c r="I816" s="175"/>
      <c r="J816" s="90">
        <v>1130</v>
      </c>
      <c r="K816" s="175"/>
      <c r="L816" s="91">
        <v>111.25000000000009</v>
      </c>
      <c r="M816" s="168"/>
      <c r="N816" s="91">
        <v>52571.82</v>
      </c>
      <c r="O816" s="168"/>
      <c r="P816" s="92">
        <v>678.96568999999988</v>
      </c>
      <c r="Q816" s="168"/>
    </row>
    <row r="817" spans="1:17" outlineLevel="2" x14ac:dyDescent="0.3">
      <c r="A817" s="89" t="s">
        <v>244</v>
      </c>
      <c r="B817" s="110" t="s">
        <v>3</v>
      </c>
      <c r="C817" s="110" t="s">
        <v>131</v>
      </c>
      <c r="D817" s="49" t="s">
        <v>167</v>
      </c>
      <c r="E817" s="49" t="s">
        <v>167</v>
      </c>
      <c r="F817" s="49" t="s">
        <v>206</v>
      </c>
      <c r="G817" s="49" t="s">
        <v>209</v>
      </c>
      <c r="H817" s="90">
        <v>1097</v>
      </c>
      <c r="I817" s="175"/>
      <c r="J817" s="90">
        <v>1168</v>
      </c>
      <c r="K817" s="175"/>
      <c r="L817" s="91">
        <v>122.27000000000001</v>
      </c>
      <c r="M817" s="168"/>
      <c r="N817" s="91">
        <v>58124.17000000002</v>
      </c>
      <c r="O817" s="168"/>
      <c r="P817" s="92">
        <v>702.89645000000007</v>
      </c>
      <c r="Q817" s="168"/>
    </row>
    <row r="818" spans="1:17" outlineLevel="2" x14ac:dyDescent="0.3">
      <c r="A818" s="89" t="s">
        <v>244</v>
      </c>
      <c r="B818" s="110" t="s">
        <v>23</v>
      </c>
      <c r="C818" s="110" t="s">
        <v>131</v>
      </c>
      <c r="D818" s="49" t="s">
        <v>144</v>
      </c>
      <c r="E818" s="49" t="s">
        <v>186</v>
      </c>
      <c r="F818" s="49" t="s">
        <v>206</v>
      </c>
      <c r="G818" s="49" t="s">
        <v>209</v>
      </c>
      <c r="H818" s="90">
        <v>1845</v>
      </c>
      <c r="I818" s="175"/>
      <c r="J818" s="90">
        <v>1980</v>
      </c>
      <c r="K818" s="175"/>
      <c r="L818" s="91">
        <v>190.1500000000002</v>
      </c>
      <c r="M818" s="168"/>
      <c r="N818" s="91">
        <v>88942.960000000021</v>
      </c>
      <c r="O818" s="168"/>
      <c r="P818" s="92">
        <v>1082.0048399999998</v>
      </c>
      <c r="Q818" s="168"/>
    </row>
    <row r="819" spans="1:17" outlineLevel="2" x14ac:dyDescent="0.3">
      <c r="A819" s="89" t="s">
        <v>244</v>
      </c>
      <c r="B819" s="110" t="s">
        <v>16</v>
      </c>
      <c r="C819" s="110" t="s">
        <v>131</v>
      </c>
      <c r="D819" s="49" t="s">
        <v>145</v>
      </c>
      <c r="E819" s="49" t="s">
        <v>187</v>
      </c>
      <c r="F819" s="49" t="s">
        <v>206</v>
      </c>
      <c r="G819" s="49" t="s">
        <v>209</v>
      </c>
      <c r="H819" s="90">
        <v>1443</v>
      </c>
      <c r="I819" s="175"/>
      <c r="J819" s="90">
        <v>1569</v>
      </c>
      <c r="K819" s="175"/>
      <c r="L819" s="91">
        <v>159.59000000000012</v>
      </c>
      <c r="M819" s="168"/>
      <c r="N819" s="91">
        <v>73763.330000000031</v>
      </c>
      <c r="O819" s="168"/>
      <c r="P819" s="92">
        <v>904.22356000000013</v>
      </c>
      <c r="Q819" s="168"/>
    </row>
    <row r="820" spans="1:17" outlineLevel="2" x14ac:dyDescent="0.3">
      <c r="A820" s="89" t="s">
        <v>244</v>
      </c>
      <c r="B820" s="110" t="s">
        <v>8</v>
      </c>
      <c r="C820" s="110" t="s">
        <v>131</v>
      </c>
      <c r="D820" s="49" t="s">
        <v>147</v>
      </c>
      <c r="E820" s="49" t="s">
        <v>147</v>
      </c>
      <c r="F820" s="49" t="s">
        <v>206</v>
      </c>
      <c r="G820" s="49" t="s">
        <v>209</v>
      </c>
      <c r="H820" s="90">
        <v>607</v>
      </c>
      <c r="I820" s="175"/>
      <c r="J820" s="90">
        <v>649</v>
      </c>
      <c r="K820" s="175"/>
      <c r="L820" s="91">
        <v>69.63</v>
      </c>
      <c r="M820" s="168"/>
      <c r="N820" s="91">
        <v>32636.569999999996</v>
      </c>
      <c r="O820" s="168"/>
      <c r="P820" s="92">
        <v>410.16543000000007</v>
      </c>
      <c r="Q820" s="168"/>
    </row>
    <row r="821" spans="1:17" outlineLevel="2" x14ac:dyDescent="0.3">
      <c r="A821" s="89" t="s">
        <v>244</v>
      </c>
      <c r="B821" s="110" t="s">
        <v>32</v>
      </c>
      <c r="C821" s="110" t="s">
        <v>133</v>
      </c>
      <c r="D821" s="49" t="s">
        <v>175</v>
      </c>
      <c r="E821" s="49" t="s">
        <v>205</v>
      </c>
      <c r="F821" s="49" t="s">
        <v>208</v>
      </c>
      <c r="G821" s="49" t="s">
        <v>211</v>
      </c>
      <c r="H821" s="90">
        <v>132</v>
      </c>
      <c r="I821" s="175"/>
      <c r="J821" s="90">
        <v>138</v>
      </c>
      <c r="K821" s="175"/>
      <c r="L821" s="91">
        <v>17.54</v>
      </c>
      <c r="M821" s="168"/>
      <c r="N821" s="91">
        <v>8444.2199999999993</v>
      </c>
      <c r="O821" s="168"/>
      <c r="P821" s="92">
        <v>105.21874999999999</v>
      </c>
      <c r="Q821" s="168"/>
    </row>
    <row r="822" spans="1:17" outlineLevel="2" x14ac:dyDescent="0.3">
      <c r="A822" s="89" t="s">
        <v>244</v>
      </c>
      <c r="B822" s="110" t="s">
        <v>6</v>
      </c>
      <c r="C822" s="110" t="s">
        <v>131</v>
      </c>
      <c r="D822" s="49" t="s">
        <v>141</v>
      </c>
      <c r="E822" s="49" t="s">
        <v>183</v>
      </c>
      <c r="F822" s="49" t="s">
        <v>206</v>
      </c>
      <c r="G822" s="49" t="s">
        <v>209</v>
      </c>
      <c r="H822" s="90">
        <v>2167</v>
      </c>
      <c r="I822" s="175"/>
      <c r="J822" s="90">
        <v>2335</v>
      </c>
      <c r="K822" s="175"/>
      <c r="L822" s="91">
        <v>231.38000000000028</v>
      </c>
      <c r="M822" s="168"/>
      <c r="N822" s="91">
        <v>108970.52999999997</v>
      </c>
      <c r="O822" s="168"/>
      <c r="P822" s="92">
        <v>1399.4042300000012</v>
      </c>
      <c r="Q822" s="168"/>
    </row>
    <row r="823" spans="1:17" outlineLevel="2" x14ac:dyDescent="0.3">
      <c r="A823" s="89" t="s">
        <v>244</v>
      </c>
      <c r="B823" s="110" t="s">
        <v>9</v>
      </c>
      <c r="C823" s="110" t="s">
        <v>131</v>
      </c>
      <c r="D823" s="49" t="s">
        <v>149</v>
      </c>
      <c r="E823" s="49" t="s">
        <v>190</v>
      </c>
      <c r="F823" s="49" t="s">
        <v>206</v>
      </c>
      <c r="G823" s="49" t="s">
        <v>209</v>
      </c>
      <c r="H823" s="90">
        <v>1634</v>
      </c>
      <c r="I823" s="175"/>
      <c r="J823" s="90">
        <v>1729</v>
      </c>
      <c r="K823" s="175"/>
      <c r="L823" s="91">
        <v>171.32000000000011</v>
      </c>
      <c r="M823" s="168"/>
      <c r="N823" s="91">
        <v>80544.760000000024</v>
      </c>
      <c r="O823" s="168"/>
      <c r="P823" s="92">
        <v>979.48545999999942</v>
      </c>
      <c r="Q823" s="168"/>
    </row>
    <row r="824" spans="1:17" outlineLevel="2" x14ac:dyDescent="0.3">
      <c r="A824" s="89" t="s">
        <v>244</v>
      </c>
      <c r="B824" s="110" t="s">
        <v>2</v>
      </c>
      <c r="C824" s="110" t="s">
        <v>131</v>
      </c>
      <c r="D824" s="49" t="s">
        <v>139</v>
      </c>
      <c r="E824" s="49" t="s">
        <v>181</v>
      </c>
      <c r="F824" s="49" t="s">
        <v>206</v>
      </c>
      <c r="G824" s="49" t="s">
        <v>209</v>
      </c>
      <c r="H824" s="90">
        <v>2122</v>
      </c>
      <c r="I824" s="175"/>
      <c r="J824" s="90">
        <v>2267</v>
      </c>
      <c r="K824" s="175"/>
      <c r="L824" s="91">
        <v>251.07000000000008</v>
      </c>
      <c r="M824" s="168"/>
      <c r="N824" s="91">
        <v>118805.86000000002</v>
      </c>
      <c r="O824" s="168"/>
      <c r="P824" s="92">
        <v>1459.4296100000015</v>
      </c>
      <c r="Q824" s="168"/>
    </row>
    <row r="825" spans="1:17" outlineLevel="2" x14ac:dyDescent="0.3">
      <c r="A825" s="89" t="s">
        <v>244</v>
      </c>
      <c r="B825" s="110" t="s">
        <v>0</v>
      </c>
      <c r="C825" s="110" t="s">
        <v>131</v>
      </c>
      <c r="D825" s="49" t="s">
        <v>168</v>
      </c>
      <c r="E825" s="49" t="s">
        <v>202</v>
      </c>
      <c r="F825" s="49" t="s">
        <v>206</v>
      </c>
      <c r="G825" s="49" t="s">
        <v>209</v>
      </c>
      <c r="H825" s="90">
        <v>981</v>
      </c>
      <c r="I825" s="175"/>
      <c r="J825" s="90">
        <v>1044</v>
      </c>
      <c r="K825" s="175"/>
      <c r="L825" s="91">
        <v>111.12000000000008</v>
      </c>
      <c r="M825" s="168"/>
      <c r="N825" s="91">
        <v>52604.08</v>
      </c>
      <c r="O825" s="168"/>
      <c r="P825" s="92">
        <v>620.24964999999986</v>
      </c>
      <c r="Q825" s="168"/>
    </row>
    <row r="826" spans="1:17" outlineLevel="2" x14ac:dyDescent="0.3">
      <c r="A826" s="89" t="s">
        <v>244</v>
      </c>
      <c r="B826" s="110" t="s">
        <v>13</v>
      </c>
      <c r="C826" s="110" t="s">
        <v>131</v>
      </c>
      <c r="D826" s="49" t="s">
        <v>134</v>
      </c>
      <c r="E826" s="49" t="s">
        <v>177</v>
      </c>
      <c r="F826" s="49" t="s">
        <v>206</v>
      </c>
      <c r="G826" s="49" t="s">
        <v>209</v>
      </c>
      <c r="H826" s="90">
        <v>4499</v>
      </c>
      <c r="I826" s="175"/>
      <c r="J826" s="90">
        <v>4837</v>
      </c>
      <c r="K826" s="175"/>
      <c r="L826" s="91">
        <v>552.07999999999947</v>
      </c>
      <c r="M826" s="168"/>
      <c r="N826" s="91">
        <v>262392.32000000012</v>
      </c>
      <c r="O826" s="168"/>
      <c r="P826" s="92">
        <v>3208.3062199999995</v>
      </c>
      <c r="Q826" s="168"/>
    </row>
    <row r="827" spans="1:17" outlineLevel="2" x14ac:dyDescent="0.3">
      <c r="A827" s="89" t="s">
        <v>244</v>
      </c>
      <c r="B827" s="110" t="s">
        <v>18</v>
      </c>
      <c r="C827" s="110" t="s">
        <v>131</v>
      </c>
      <c r="D827" s="49" t="s">
        <v>150</v>
      </c>
      <c r="E827" s="49" t="s">
        <v>191</v>
      </c>
      <c r="F827" s="49" t="s">
        <v>206</v>
      </c>
      <c r="G827" s="49" t="s">
        <v>209</v>
      </c>
      <c r="H827" s="90">
        <v>1232</v>
      </c>
      <c r="I827" s="175"/>
      <c r="J827" s="90">
        <v>1332</v>
      </c>
      <c r="K827" s="175"/>
      <c r="L827" s="91">
        <v>144.1</v>
      </c>
      <c r="M827" s="168"/>
      <c r="N827" s="91">
        <v>67273.37999999999</v>
      </c>
      <c r="O827" s="168"/>
      <c r="P827" s="92">
        <v>840.0865299999997</v>
      </c>
      <c r="Q827" s="168"/>
    </row>
    <row r="828" spans="1:17" outlineLevel="2" x14ac:dyDescent="0.3">
      <c r="A828" s="89" t="s">
        <v>244</v>
      </c>
      <c r="B828" s="110" t="s">
        <v>27</v>
      </c>
      <c r="C828" s="110" t="s">
        <v>131</v>
      </c>
      <c r="D828" s="49" t="s">
        <v>154</v>
      </c>
      <c r="E828" s="49" t="s">
        <v>194</v>
      </c>
      <c r="F828" s="49" t="s">
        <v>206</v>
      </c>
      <c r="G828" s="49" t="s">
        <v>209</v>
      </c>
      <c r="H828" s="90">
        <v>1197</v>
      </c>
      <c r="I828" s="175"/>
      <c r="J828" s="90">
        <v>1260</v>
      </c>
      <c r="K828" s="175"/>
      <c r="L828" s="91">
        <v>134.76999999999998</v>
      </c>
      <c r="M828" s="168"/>
      <c r="N828" s="91">
        <v>63105.100000000006</v>
      </c>
      <c r="O828" s="168"/>
      <c r="P828" s="92">
        <v>788.84689000000014</v>
      </c>
      <c r="Q828" s="168"/>
    </row>
    <row r="829" spans="1:17" outlineLevel="2" x14ac:dyDescent="0.3">
      <c r="A829" s="89" t="s">
        <v>244</v>
      </c>
      <c r="B829" s="110" t="s">
        <v>15</v>
      </c>
      <c r="C829" s="110" t="s">
        <v>131</v>
      </c>
      <c r="D829" s="49" t="s">
        <v>135</v>
      </c>
      <c r="E829" s="49" t="s">
        <v>178</v>
      </c>
      <c r="F829" s="49" t="s">
        <v>206</v>
      </c>
      <c r="G829" s="49" t="s">
        <v>209</v>
      </c>
      <c r="H829" s="90">
        <v>2055</v>
      </c>
      <c r="I829" s="175"/>
      <c r="J829" s="90">
        <v>2174</v>
      </c>
      <c r="K829" s="175"/>
      <c r="L829" s="91">
        <v>241.00999999999996</v>
      </c>
      <c r="M829" s="168"/>
      <c r="N829" s="91">
        <v>115139.08999999998</v>
      </c>
      <c r="O829" s="168"/>
      <c r="P829" s="92">
        <v>1385.9902999999997</v>
      </c>
      <c r="Q829" s="168"/>
    </row>
    <row r="830" spans="1:17" outlineLevel="2" x14ac:dyDescent="0.3">
      <c r="A830" s="89" t="s">
        <v>244</v>
      </c>
      <c r="B830" s="110" t="s">
        <v>10</v>
      </c>
      <c r="C830" s="110" t="s">
        <v>131</v>
      </c>
      <c r="D830" s="49" t="s">
        <v>138</v>
      </c>
      <c r="E830" s="49" t="s">
        <v>180</v>
      </c>
      <c r="F830" s="49" t="s">
        <v>206</v>
      </c>
      <c r="G830" s="49" t="s">
        <v>209</v>
      </c>
      <c r="H830" s="90">
        <v>1777</v>
      </c>
      <c r="I830" s="175"/>
      <c r="J830" s="90">
        <v>1883</v>
      </c>
      <c r="K830" s="175"/>
      <c r="L830" s="91">
        <v>203.18000000000023</v>
      </c>
      <c r="M830" s="168"/>
      <c r="N830" s="91">
        <v>96645.419999999969</v>
      </c>
      <c r="O830" s="168"/>
      <c r="P830" s="92">
        <v>1186.9607599999988</v>
      </c>
      <c r="Q830" s="168"/>
    </row>
    <row r="831" spans="1:17" outlineLevel="2" x14ac:dyDescent="0.3">
      <c r="A831" s="89" t="s">
        <v>244</v>
      </c>
      <c r="B831" s="110" t="s">
        <v>4</v>
      </c>
      <c r="C831" s="110" t="s">
        <v>131</v>
      </c>
      <c r="D831" s="49" t="s">
        <v>152</v>
      </c>
      <c r="E831" s="49" t="s">
        <v>192</v>
      </c>
      <c r="F831" s="49" t="s">
        <v>206</v>
      </c>
      <c r="G831" s="49" t="s">
        <v>209</v>
      </c>
      <c r="H831" s="90">
        <v>2772</v>
      </c>
      <c r="I831" s="175"/>
      <c r="J831" s="90">
        <v>2986</v>
      </c>
      <c r="K831" s="175"/>
      <c r="L831" s="91">
        <v>324.21000000000026</v>
      </c>
      <c r="M831" s="168"/>
      <c r="N831" s="91">
        <v>152555.57000000004</v>
      </c>
      <c r="O831" s="168"/>
      <c r="P831" s="92">
        <v>1916.4607999999985</v>
      </c>
      <c r="Q831" s="168"/>
    </row>
    <row r="832" spans="1:17" outlineLevel="2" x14ac:dyDescent="0.3">
      <c r="A832" s="89" t="s">
        <v>244</v>
      </c>
      <c r="B832" s="110" t="s">
        <v>19</v>
      </c>
      <c r="C832" s="110" t="s">
        <v>132</v>
      </c>
      <c r="D832" s="49" t="s">
        <v>137</v>
      </c>
      <c r="E832" s="49" t="s">
        <v>179</v>
      </c>
      <c r="F832" s="49" t="s">
        <v>207</v>
      </c>
      <c r="G832" s="49" t="s">
        <v>210</v>
      </c>
      <c r="H832" s="90">
        <v>491</v>
      </c>
      <c r="I832" s="175"/>
      <c r="J832" s="90">
        <v>502</v>
      </c>
      <c r="K832" s="175"/>
      <c r="L832" s="91">
        <v>72.009999999999962</v>
      </c>
      <c r="M832" s="168"/>
      <c r="N832" s="91">
        <v>34350.110000000008</v>
      </c>
      <c r="O832" s="168"/>
      <c r="P832" s="92">
        <v>450.87657999999999</v>
      </c>
      <c r="Q832" s="168"/>
    </row>
    <row r="833" spans="1:17" outlineLevel="2" x14ac:dyDescent="0.3">
      <c r="A833" s="89" t="s">
        <v>244</v>
      </c>
      <c r="B833" s="110" t="s">
        <v>12</v>
      </c>
      <c r="C833" s="110" t="s">
        <v>131</v>
      </c>
      <c r="D833" s="49" t="s">
        <v>153</v>
      </c>
      <c r="E833" s="49" t="s">
        <v>193</v>
      </c>
      <c r="F833" s="49" t="s">
        <v>206</v>
      </c>
      <c r="G833" s="49" t="s">
        <v>209</v>
      </c>
      <c r="H833" s="90">
        <v>651</v>
      </c>
      <c r="I833" s="175"/>
      <c r="J833" s="90">
        <v>692</v>
      </c>
      <c r="K833" s="175"/>
      <c r="L833" s="91">
        <v>62.54000000000002</v>
      </c>
      <c r="M833" s="168"/>
      <c r="N833" s="91">
        <v>29250.54</v>
      </c>
      <c r="O833" s="168"/>
      <c r="P833" s="92">
        <v>353.87851000000018</v>
      </c>
      <c r="Q833" s="168"/>
    </row>
    <row r="834" spans="1:17" outlineLevel="2" x14ac:dyDescent="0.3">
      <c r="A834" s="89" t="s">
        <v>244</v>
      </c>
      <c r="B834" s="110" t="s">
        <v>38</v>
      </c>
      <c r="C834" s="110" t="s">
        <v>133</v>
      </c>
      <c r="D834" s="49" t="s">
        <v>162</v>
      </c>
      <c r="E834" s="49" t="s">
        <v>199</v>
      </c>
      <c r="F834" s="49" t="s">
        <v>208</v>
      </c>
      <c r="G834" s="49" t="s">
        <v>211</v>
      </c>
      <c r="H834" s="90">
        <v>39</v>
      </c>
      <c r="I834" s="175"/>
      <c r="J834" s="90">
        <v>40</v>
      </c>
      <c r="K834" s="175"/>
      <c r="L834" s="91">
        <v>6.0399999999999983</v>
      </c>
      <c r="M834" s="168"/>
      <c r="N834" s="91">
        <v>2921.0099999999998</v>
      </c>
      <c r="O834" s="168"/>
      <c r="P834" s="92">
        <v>38.997280000000003</v>
      </c>
      <c r="Q834" s="168"/>
    </row>
    <row r="835" spans="1:17" outlineLevel="2" x14ac:dyDescent="0.3">
      <c r="A835" s="89" t="s">
        <v>244</v>
      </c>
      <c r="B835" s="110" t="s">
        <v>1</v>
      </c>
      <c r="C835" s="110" t="s">
        <v>131</v>
      </c>
      <c r="D835" s="49" t="s">
        <v>166</v>
      </c>
      <c r="E835" s="49" t="s">
        <v>166</v>
      </c>
      <c r="F835" s="49" t="s">
        <v>206</v>
      </c>
      <c r="G835" s="49" t="s">
        <v>209</v>
      </c>
      <c r="H835" s="90">
        <v>2406</v>
      </c>
      <c r="I835" s="175"/>
      <c r="J835" s="90">
        <v>2570</v>
      </c>
      <c r="K835" s="175"/>
      <c r="L835" s="91">
        <v>294.5800000000001</v>
      </c>
      <c r="M835" s="168"/>
      <c r="N835" s="91">
        <v>138911.42999999996</v>
      </c>
      <c r="O835" s="168"/>
      <c r="P835" s="92">
        <v>1652.3267999999982</v>
      </c>
      <c r="Q835" s="168"/>
    </row>
    <row r="836" spans="1:17" outlineLevel="2" x14ac:dyDescent="0.3">
      <c r="A836" s="89" t="s">
        <v>244</v>
      </c>
      <c r="B836" s="110" t="s">
        <v>34</v>
      </c>
      <c r="C836" s="110" t="s">
        <v>133</v>
      </c>
      <c r="D836" s="49" t="s">
        <v>156</v>
      </c>
      <c r="E836" s="49" t="s">
        <v>156</v>
      </c>
      <c r="F836" s="49" t="s">
        <v>208</v>
      </c>
      <c r="G836" s="49" t="s">
        <v>211</v>
      </c>
      <c r="H836" s="90">
        <v>103</v>
      </c>
      <c r="I836" s="175"/>
      <c r="J836" s="90">
        <v>104</v>
      </c>
      <c r="K836" s="175"/>
      <c r="L836" s="91">
        <v>13.65</v>
      </c>
      <c r="M836" s="168"/>
      <c r="N836" s="91">
        <v>6393.0599999999995</v>
      </c>
      <c r="O836" s="168"/>
      <c r="P836" s="92">
        <v>77.132610000000014</v>
      </c>
      <c r="Q836" s="168"/>
    </row>
    <row r="837" spans="1:17" outlineLevel="2" x14ac:dyDescent="0.3">
      <c r="A837" s="89" t="s">
        <v>244</v>
      </c>
      <c r="B837" s="110" t="s">
        <v>31</v>
      </c>
      <c r="C837" s="110" t="s">
        <v>133</v>
      </c>
      <c r="D837" s="49" t="s">
        <v>176</v>
      </c>
      <c r="E837" s="49" t="s">
        <v>176</v>
      </c>
      <c r="F837" s="49" t="s">
        <v>208</v>
      </c>
      <c r="G837" s="49" t="s">
        <v>211</v>
      </c>
      <c r="H837" s="90">
        <v>28</v>
      </c>
      <c r="I837" s="175"/>
      <c r="J837" s="90">
        <v>28</v>
      </c>
      <c r="K837" s="175"/>
      <c r="L837" s="91">
        <v>3.64</v>
      </c>
      <c r="M837" s="168"/>
      <c r="N837" s="91">
        <v>1793.68</v>
      </c>
      <c r="O837" s="168"/>
      <c r="P837" s="92">
        <v>19.530240000000006</v>
      </c>
      <c r="Q837" s="168"/>
    </row>
    <row r="838" spans="1:17" outlineLevel="2" x14ac:dyDescent="0.3">
      <c r="A838" s="89" t="s">
        <v>244</v>
      </c>
      <c r="B838" s="110" t="s">
        <v>20</v>
      </c>
      <c r="C838" s="110" t="s">
        <v>133</v>
      </c>
      <c r="D838" s="49" t="s">
        <v>164</v>
      </c>
      <c r="E838" s="49" t="s">
        <v>164</v>
      </c>
      <c r="F838" s="49" t="s">
        <v>208</v>
      </c>
      <c r="G838" s="49" t="s">
        <v>211</v>
      </c>
      <c r="H838" s="90">
        <v>299</v>
      </c>
      <c r="I838" s="175"/>
      <c r="J838" s="90">
        <v>305</v>
      </c>
      <c r="K838" s="175"/>
      <c r="L838" s="91">
        <v>34.630000000000017</v>
      </c>
      <c r="M838" s="168"/>
      <c r="N838" s="91">
        <v>16092.28</v>
      </c>
      <c r="O838" s="168"/>
      <c r="P838" s="92">
        <v>191.11820999999998</v>
      </c>
      <c r="Q838" s="168"/>
    </row>
    <row r="839" spans="1:17" outlineLevel="2" x14ac:dyDescent="0.3">
      <c r="A839" s="89" t="s">
        <v>244</v>
      </c>
      <c r="B839" s="110" t="s">
        <v>21</v>
      </c>
      <c r="C839" s="110" t="s">
        <v>133</v>
      </c>
      <c r="D839" s="49" t="s">
        <v>163</v>
      </c>
      <c r="E839" s="49" t="s">
        <v>200</v>
      </c>
      <c r="F839" s="49" t="s">
        <v>208</v>
      </c>
      <c r="G839" s="49" t="s">
        <v>211</v>
      </c>
      <c r="H839" s="90">
        <v>340</v>
      </c>
      <c r="I839" s="175"/>
      <c r="J839" s="90">
        <v>353</v>
      </c>
      <c r="K839" s="175"/>
      <c r="L839" s="91">
        <v>45.44</v>
      </c>
      <c r="M839" s="168"/>
      <c r="N839" s="91">
        <v>21634.560000000005</v>
      </c>
      <c r="O839" s="168"/>
      <c r="P839" s="92">
        <v>267.91609999999997</v>
      </c>
      <c r="Q839" s="168"/>
    </row>
    <row r="840" spans="1:17" outlineLevel="2" x14ac:dyDescent="0.3">
      <c r="A840" s="89" t="s">
        <v>244</v>
      </c>
      <c r="B840" s="110" t="s">
        <v>37</v>
      </c>
      <c r="C840" s="110" t="s">
        <v>133</v>
      </c>
      <c r="D840" s="49" t="s">
        <v>161</v>
      </c>
      <c r="E840" s="49" t="s">
        <v>161</v>
      </c>
      <c r="F840" s="49" t="s">
        <v>208</v>
      </c>
      <c r="G840" s="49" t="s">
        <v>211</v>
      </c>
      <c r="H840" s="90">
        <v>28</v>
      </c>
      <c r="I840" s="175"/>
      <c r="J840" s="90">
        <v>28</v>
      </c>
      <c r="K840" s="175"/>
      <c r="L840" s="91">
        <v>2.4800000000000004</v>
      </c>
      <c r="M840" s="168"/>
      <c r="N840" s="91">
        <v>1130.75</v>
      </c>
      <c r="O840" s="168"/>
      <c r="P840" s="92">
        <v>12.2448</v>
      </c>
      <c r="Q840" s="168"/>
    </row>
    <row r="841" spans="1:17" outlineLevel="2" x14ac:dyDescent="0.3">
      <c r="A841" s="89" t="s">
        <v>244</v>
      </c>
      <c r="B841" s="110" t="s">
        <v>7</v>
      </c>
      <c r="C841" s="110" t="s">
        <v>131</v>
      </c>
      <c r="D841" s="49" t="s">
        <v>151</v>
      </c>
      <c r="E841" s="49" t="s">
        <v>151</v>
      </c>
      <c r="F841" s="49" t="s">
        <v>206</v>
      </c>
      <c r="G841" s="49" t="s">
        <v>209</v>
      </c>
      <c r="H841" s="90">
        <v>546</v>
      </c>
      <c r="I841" s="175"/>
      <c r="J841" s="90">
        <v>580</v>
      </c>
      <c r="K841" s="175"/>
      <c r="L841" s="91">
        <v>65.000000000000057</v>
      </c>
      <c r="M841" s="168"/>
      <c r="N841" s="91">
        <v>30025.490000000005</v>
      </c>
      <c r="O841" s="168"/>
      <c r="P841" s="92">
        <v>374.29462000000018</v>
      </c>
      <c r="Q841" s="168"/>
    </row>
    <row r="842" spans="1:17" outlineLevel="2" x14ac:dyDescent="0.3">
      <c r="A842" s="89" t="s">
        <v>244</v>
      </c>
      <c r="B842" s="110" t="s">
        <v>17</v>
      </c>
      <c r="C842" s="110" t="s">
        <v>131</v>
      </c>
      <c r="D842" s="49" t="s">
        <v>148</v>
      </c>
      <c r="E842" s="49" t="s">
        <v>189</v>
      </c>
      <c r="F842" s="49" t="s">
        <v>206</v>
      </c>
      <c r="G842" s="49" t="s">
        <v>209</v>
      </c>
      <c r="H842" s="90">
        <v>548</v>
      </c>
      <c r="I842" s="175"/>
      <c r="J842" s="90">
        <v>593</v>
      </c>
      <c r="K842" s="175"/>
      <c r="L842" s="91">
        <v>62.97999999999999</v>
      </c>
      <c r="M842" s="168"/>
      <c r="N842" s="91">
        <v>29574.48</v>
      </c>
      <c r="O842" s="168"/>
      <c r="P842" s="92">
        <v>375.70184999999981</v>
      </c>
      <c r="Q842" s="168"/>
    </row>
    <row r="843" spans="1:17" outlineLevel="2" x14ac:dyDescent="0.3">
      <c r="A843" s="89" t="s">
        <v>244</v>
      </c>
      <c r="B843" s="110" t="s">
        <v>26</v>
      </c>
      <c r="C843" s="110" t="s">
        <v>131</v>
      </c>
      <c r="D843" s="49" t="s">
        <v>143</v>
      </c>
      <c r="E843" s="49" t="s">
        <v>185</v>
      </c>
      <c r="F843" s="49" t="s">
        <v>206</v>
      </c>
      <c r="G843" s="49" t="s">
        <v>209</v>
      </c>
      <c r="H843" s="90">
        <v>710</v>
      </c>
      <c r="I843" s="175"/>
      <c r="J843" s="90">
        <v>748</v>
      </c>
      <c r="K843" s="175"/>
      <c r="L843" s="91">
        <v>70.240000000000009</v>
      </c>
      <c r="M843" s="168"/>
      <c r="N843" s="91">
        <v>32575.329999999994</v>
      </c>
      <c r="O843" s="168"/>
      <c r="P843" s="92">
        <v>418.11063000000007</v>
      </c>
      <c r="Q843" s="168"/>
    </row>
    <row r="844" spans="1:17" outlineLevel="2" x14ac:dyDescent="0.3">
      <c r="A844" s="89" t="s">
        <v>244</v>
      </c>
      <c r="B844" s="110" t="s">
        <v>24</v>
      </c>
      <c r="C844" s="110" t="s">
        <v>133</v>
      </c>
      <c r="D844" s="49" t="s">
        <v>171</v>
      </c>
      <c r="E844" s="49" t="s">
        <v>171</v>
      </c>
      <c r="F844" s="49" t="s">
        <v>208</v>
      </c>
      <c r="G844" s="49" t="s">
        <v>211</v>
      </c>
      <c r="H844" s="90">
        <v>62</v>
      </c>
      <c r="I844" s="175"/>
      <c r="J844" s="90">
        <v>64</v>
      </c>
      <c r="K844" s="175"/>
      <c r="L844" s="91">
        <v>5.2199999999999989</v>
      </c>
      <c r="M844" s="168"/>
      <c r="N844" s="91">
        <v>2534.15</v>
      </c>
      <c r="O844" s="168"/>
      <c r="P844" s="92">
        <v>33.183019999999999</v>
      </c>
      <c r="Q844" s="168"/>
    </row>
    <row r="845" spans="1:17" outlineLevel="2" x14ac:dyDescent="0.3">
      <c r="A845" s="89" t="s">
        <v>244</v>
      </c>
      <c r="B845" s="110" t="s">
        <v>35</v>
      </c>
      <c r="C845" s="110" t="s">
        <v>133</v>
      </c>
      <c r="D845" s="49" t="s">
        <v>157</v>
      </c>
      <c r="E845" s="49" t="s">
        <v>196</v>
      </c>
      <c r="F845" s="49" t="s">
        <v>208</v>
      </c>
      <c r="G845" s="49" t="s">
        <v>211</v>
      </c>
      <c r="H845" s="90">
        <v>48</v>
      </c>
      <c r="I845" s="175"/>
      <c r="J845" s="90">
        <v>48</v>
      </c>
      <c r="K845" s="175"/>
      <c r="L845" s="91">
        <v>4.1199999999999992</v>
      </c>
      <c r="M845" s="168"/>
      <c r="N845" s="91">
        <v>1937.04</v>
      </c>
      <c r="O845" s="168"/>
      <c r="P845" s="92">
        <v>21.342709999999997</v>
      </c>
      <c r="Q845" s="168"/>
    </row>
    <row r="846" spans="1:17" outlineLevel="2" x14ac:dyDescent="0.3">
      <c r="A846" s="89" t="s">
        <v>244</v>
      </c>
      <c r="B846" s="110" t="s">
        <v>14</v>
      </c>
      <c r="C846" s="110" t="s">
        <v>131</v>
      </c>
      <c r="D846" s="49" t="s">
        <v>142</v>
      </c>
      <c r="E846" s="49" t="s">
        <v>184</v>
      </c>
      <c r="F846" s="49" t="s">
        <v>206</v>
      </c>
      <c r="G846" s="49" t="s">
        <v>209</v>
      </c>
      <c r="H846" s="90">
        <v>356</v>
      </c>
      <c r="I846" s="175"/>
      <c r="J846" s="90">
        <v>387</v>
      </c>
      <c r="K846" s="175"/>
      <c r="L846" s="91">
        <v>41.440000000000012</v>
      </c>
      <c r="M846" s="168"/>
      <c r="N846" s="91">
        <v>19163.41</v>
      </c>
      <c r="O846" s="168"/>
      <c r="P846" s="92">
        <v>252.9319299999998</v>
      </c>
      <c r="Q846" s="168"/>
    </row>
    <row r="847" spans="1:17" outlineLevel="2" x14ac:dyDescent="0.3">
      <c r="A847" s="89" t="s">
        <v>244</v>
      </c>
      <c r="B847" s="110" t="s">
        <v>25</v>
      </c>
      <c r="C847" s="110" t="s">
        <v>133</v>
      </c>
      <c r="D847" s="49" t="s">
        <v>174</v>
      </c>
      <c r="E847" s="49" t="s">
        <v>174</v>
      </c>
      <c r="F847" s="49" t="s">
        <v>208</v>
      </c>
      <c r="G847" s="49" t="s">
        <v>211</v>
      </c>
      <c r="H847" s="90">
        <v>54</v>
      </c>
      <c r="I847" s="175"/>
      <c r="J847" s="90">
        <v>56</v>
      </c>
      <c r="K847" s="175"/>
      <c r="L847" s="91">
        <v>4.6799999999999971</v>
      </c>
      <c r="M847" s="168"/>
      <c r="N847" s="91">
        <v>2243.02</v>
      </c>
      <c r="O847" s="168"/>
      <c r="P847" s="92">
        <v>25.719689999999996</v>
      </c>
      <c r="Q847" s="168"/>
    </row>
    <row r="848" spans="1:17" outlineLevel="2" x14ac:dyDescent="0.3">
      <c r="A848" s="89" t="s">
        <v>244</v>
      </c>
      <c r="B848" s="110" t="s">
        <v>33</v>
      </c>
      <c r="C848" s="110" t="s">
        <v>133</v>
      </c>
      <c r="D848" s="49" t="s">
        <v>165</v>
      </c>
      <c r="E848" s="49" t="s">
        <v>201</v>
      </c>
      <c r="F848" s="49" t="s">
        <v>208</v>
      </c>
      <c r="G848" s="49" t="s">
        <v>211</v>
      </c>
      <c r="H848" s="90">
        <v>39</v>
      </c>
      <c r="I848" s="175"/>
      <c r="J848" s="90">
        <v>41</v>
      </c>
      <c r="K848" s="175"/>
      <c r="L848" s="91">
        <v>5.0099999999999989</v>
      </c>
      <c r="M848" s="168"/>
      <c r="N848" s="91">
        <v>2379.4</v>
      </c>
      <c r="O848" s="168"/>
      <c r="P848" s="92">
        <v>27.062230000000007</v>
      </c>
      <c r="Q848" s="168"/>
    </row>
    <row r="849" spans="1:17" outlineLevel="2" x14ac:dyDescent="0.3">
      <c r="A849" s="89" t="s">
        <v>244</v>
      </c>
      <c r="B849" s="110" t="s">
        <v>29</v>
      </c>
      <c r="C849" s="110" t="s">
        <v>133</v>
      </c>
      <c r="D849" s="49" t="s">
        <v>155</v>
      </c>
      <c r="E849" s="49" t="s">
        <v>195</v>
      </c>
      <c r="F849" s="49" t="s">
        <v>208</v>
      </c>
      <c r="G849" s="49" t="s">
        <v>211</v>
      </c>
      <c r="H849" s="90">
        <v>77</v>
      </c>
      <c r="I849" s="175"/>
      <c r="J849" s="90">
        <v>80</v>
      </c>
      <c r="K849" s="175"/>
      <c r="L849" s="91">
        <v>10.179999999999998</v>
      </c>
      <c r="M849" s="168"/>
      <c r="N849" s="91">
        <v>4891.8499999999995</v>
      </c>
      <c r="O849" s="168"/>
      <c r="P849" s="92">
        <v>65.972679999999997</v>
      </c>
      <c r="Q849" s="168"/>
    </row>
    <row r="850" spans="1:17" outlineLevel="2" x14ac:dyDescent="0.3">
      <c r="A850" s="89" t="s">
        <v>244</v>
      </c>
      <c r="B850" s="110" t="s">
        <v>30</v>
      </c>
      <c r="C850" s="110" t="s">
        <v>133</v>
      </c>
      <c r="D850" s="49" t="s">
        <v>160</v>
      </c>
      <c r="E850" s="49" t="s">
        <v>198</v>
      </c>
      <c r="F850" s="49" t="s">
        <v>208</v>
      </c>
      <c r="G850" s="49" t="s">
        <v>211</v>
      </c>
      <c r="H850" s="90">
        <v>175</v>
      </c>
      <c r="I850" s="175"/>
      <c r="J850" s="90">
        <v>178</v>
      </c>
      <c r="K850" s="175"/>
      <c r="L850" s="91">
        <v>12.609999999999992</v>
      </c>
      <c r="M850" s="168"/>
      <c r="N850" s="91">
        <v>5870.19</v>
      </c>
      <c r="O850" s="168"/>
      <c r="P850" s="92">
        <v>71.570980000000006</v>
      </c>
      <c r="Q850" s="168"/>
    </row>
    <row r="851" spans="1:17" outlineLevel="2" x14ac:dyDescent="0.3">
      <c r="A851" s="89" t="s">
        <v>244</v>
      </c>
      <c r="B851" s="110" t="s">
        <v>41</v>
      </c>
      <c r="C851" s="110" t="s">
        <v>133</v>
      </c>
      <c r="D851" s="49" t="s">
        <v>170</v>
      </c>
      <c r="E851" s="49" t="s">
        <v>204</v>
      </c>
      <c r="F851" s="49" t="s">
        <v>208</v>
      </c>
      <c r="G851" s="49" t="s">
        <v>211</v>
      </c>
      <c r="H851" s="90">
        <v>14</v>
      </c>
      <c r="I851" s="175"/>
      <c r="J851" s="90">
        <v>14</v>
      </c>
      <c r="K851" s="175"/>
      <c r="L851" s="91">
        <v>1.3499999999999999</v>
      </c>
      <c r="M851" s="168"/>
      <c r="N851" s="91">
        <v>611.17000000000007</v>
      </c>
      <c r="O851" s="168"/>
      <c r="P851" s="92">
        <v>7.6725199999999996</v>
      </c>
      <c r="Q851" s="168"/>
    </row>
    <row r="852" spans="1:17" outlineLevel="2" x14ac:dyDescent="0.3">
      <c r="A852" s="89" t="s">
        <v>244</v>
      </c>
      <c r="B852" s="110" t="s">
        <v>28</v>
      </c>
      <c r="C852" s="110" t="s">
        <v>133</v>
      </c>
      <c r="D852" s="49" t="s">
        <v>172</v>
      </c>
      <c r="E852" s="49" t="s">
        <v>172</v>
      </c>
      <c r="F852" s="49" t="s">
        <v>208</v>
      </c>
      <c r="G852" s="49" t="s">
        <v>211</v>
      </c>
      <c r="H852" s="90">
        <v>29</v>
      </c>
      <c r="I852" s="175"/>
      <c r="J852" s="90">
        <v>30</v>
      </c>
      <c r="K852" s="175"/>
      <c r="L852" s="91">
        <v>2.6500000000000004</v>
      </c>
      <c r="M852" s="168"/>
      <c r="N852" s="91">
        <v>1239.47</v>
      </c>
      <c r="O852" s="168"/>
      <c r="P852" s="92">
        <v>15.416239999999998</v>
      </c>
      <c r="Q852" s="168"/>
    </row>
    <row r="853" spans="1:17" outlineLevel="2" x14ac:dyDescent="0.3">
      <c r="A853" s="89" t="s">
        <v>244</v>
      </c>
      <c r="B853" s="110" t="s">
        <v>42</v>
      </c>
      <c r="C853" s="110" t="s">
        <v>133</v>
      </c>
      <c r="D853" s="49" t="s">
        <v>173</v>
      </c>
      <c r="E853" s="49" t="s">
        <v>173</v>
      </c>
      <c r="F853" s="49" t="s">
        <v>208</v>
      </c>
      <c r="G853" s="49" t="s">
        <v>211</v>
      </c>
      <c r="H853" s="90">
        <v>6</v>
      </c>
      <c r="I853" s="175"/>
      <c r="J853" s="90">
        <v>7</v>
      </c>
      <c r="K853" s="175"/>
      <c r="L853" s="91">
        <v>0.91</v>
      </c>
      <c r="M853" s="168"/>
      <c r="N853" s="91">
        <v>446.5</v>
      </c>
      <c r="O853" s="168"/>
      <c r="P853" s="92">
        <v>4.6181999999999999</v>
      </c>
      <c r="Q853" s="168"/>
    </row>
    <row r="854" spans="1:17" outlineLevel="2" x14ac:dyDescent="0.3">
      <c r="A854" s="89" t="s">
        <v>244</v>
      </c>
      <c r="B854" s="110" t="s">
        <v>40</v>
      </c>
      <c r="C854" s="110" t="s">
        <v>133</v>
      </c>
      <c r="D854" s="49" t="s">
        <v>169</v>
      </c>
      <c r="E854" s="49" t="s">
        <v>203</v>
      </c>
      <c r="F854" s="49" t="s">
        <v>208</v>
      </c>
      <c r="G854" s="49" t="s">
        <v>211</v>
      </c>
      <c r="H854" s="90">
        <v>4</v>
      </c>
      <c r="I854" s="175"/>
      <c r="J854" s="90">
        <v>4</v>
      </c>
      <c r="K854" s="175"/>
      <c r="L854" s="91">
        <v>0.33</v>
      </c>
      <c r="M854" s="168"/>
      <c r="N854" s="91">
        <v>160.76</v>
      </c>
      <c r="O854" s="168"/>
      <c r="P854" s="92">
        <v>1.85589</v>
      </c>
      <c r="Q854" s="168"/>
    </row>
    <row r="855" spans="1:17" outlineLevel="2" x14ac:dyDescent="0.3">
      <c r="A855" s="89" t="s">
        <v>244</v>
      </c>
      <c r="B855" s="110" t="s">
        <v>39</v>
      </c>
      <c r="C855" s="110" t="s">
        <v>133</v>
      </c>
      <c r="D855" s="49" t="s">
        <v>158</v>
      </c>
      <c r="E855" s="49" t="s">
        <v>197</v>
      </c>
      <c r="F855" s="49" t="s">
        <v>208</v>
      </c>
      <c r="G855" s="49" t="s">
        <v>211</v>
      </c>
      <c r="H855" s="90">
        <v>24</v>
      </c>
      <c r="I855" s="175"/>
      <c r="J855" s="90">
        <v>26</v>
      </c>
      <c r="K855" s="175"/>
      <c r="L855" s="91">
        <v>3.3399999999999994</v>
      </c>
      <c r="M855" s="168"/>
      <c r="N855" s="91">
        <v>1544.77</v>
      </c>
      <c r="O855" s="168"/>
      <c r="P855" s="92">
        <v>18.473230000000001</v>
      </c>
      <c r="Q855" s="168"/>
    </row>
    <row r="856" spans="1:17" outlineLevel="2" x14ac:dyDescent="0.3">
      <c r="A856" s="89" t="s">
        <v>244</v>
      </c>
      <c r="B856" s="110" t="s">
        <v>36</v>
      </c>
      <c r="C856" s="110" t="s">
        <v>133</v>
      </c>
      <c r="D856" s="49" t="s">
        <v>159</v>
      </c>
      <c r="E856" s="49" t="s">
        <v>159</v>
      </c>
      <c r="F856" s="49" t="s">
        <v>208</v>
      </c>
      <c r="G856" s="49" t="s">
        <v>211</v>
      </c>
      <c r="H856" s="90">
        <v>23</v>
      </c>
      <c r="I856" s="175"/>
      <c r="J856" s="90">
        <v>23</v>
      </c>
      <c r="K856" s="175"/>
      <c r="L856" s="91">
        <v>2.34</v>
      </c>
      <c r="M856" s="168"/>
      <c r="N856" s="91">
        <v>1091.93</v>
      </c>
      <c r="O856" s="168"/>
      <c r="P856" s="92">
        <v>15.362919999999997</v>
      </c>
      <c r="Q856" s="168"/>
    </row>
    <row r="857" spans="1:17" outlineLevel="1" x14ac:dyDescent="0.3">
      <c r="A857" s="111" t="s">
        <v>285</v>
      </c>
      <c r="B857" s="95"/>
      <c r="C857" s="95"/>
      <c r="D857" s="55"/>
      <c r="E857" s="55"/>
      <c r="F857" s="55"/>
      <c r="G857" s="55"/>
      <c r="H857" s="96">
        <f>SUBTOTAL(9,H813:H856)</f>
        <v>36939</v>
      </c>
      <c r="I857" s="176"/>
      <c r="J857" s="96">
        <f>SUBTOTAL(9,J813:J856)</f>
        <v>39469</v>
      </c>
      <c r="K857" s="176"/>
      <c r="L857" s="97">
        <f>SUBTOTAL(9,L813:L856)</f>
        <v>4241.8900000000003</v>
      </c>
      <c r="M857" s="171"/>
      <c r="N857" s="97">
        <f>SUBTOTAL(9,N813:N856)</f>
        <v>2002015.29</v>
      </c>
      <c r="O857" s="171"/>
      <c r="P857" s="101">
        <f>SUBTOTAL(9,P813:P856)</f>
        <v>24693.872579999999</v>
      </c>
      <c r="Q857" s="169"/>
    </row>
    <row r="858" spans="1:17" outlineLevel="2" x14ac:dyDescent="0.3">
      <c r="A858" s="84" t="s">
        <v>245</v>
      </c>
      <c r="B858" s="85" t="s">
        <v>78</v>
      </c>
      <c r="C858" s="85" t="s">
        <v>78</v>
      </c>
      <c r="D858" s="59" t="s">
        <v>226</v>
      </c>
      <c r="E858" s="59" t="s">
        <v>225</v>
      </c>
      <c r="F858" s="59" t="s">
        <v>226</v>
      </c>
      <c r="G858" s="59" t="s">
        <v>225</v>
      </c>
      <c r="H858" s="86">
        <v>242</v>
      </c>
      <c r="I858" s="175"/>
      <c r="J858" s="86">
        <v>271</v>
      </c>
      <c r="K858" s="175"/>
      <c r="L858" s="87">
        <v>34.550000000000011</v>
      </c>
      <c r="M858" s="168"/>
      <c r="N858" s="87">
        <v>16583.149999999998</v>
      </c>
      <c r="O858" s="168"/>
      <c r="P858" s="88">
        <v>214.0340599999999</v>
      </c>
      <c r="Q858" s="168"/>
    </row>
    <row r="859" spans="1:17" outlineLevel="2" x14ac:dyDescent="0.3">
      <c r="A859" s="84" t="s">
        <v>245</v>
      </c>
      <c r="B859" s="85" t="s">
        <v>22</v>
      </c>
      <c r="C859" s="85" t="s">
        <v>133</v>
      </c>
      <c r="D859" s="59" t="s">
        <v>140</v>
      </c>
      <c r="E859" s="59" t="s">
        <v>182</v>
      </c>
      <c r="F859" s="59" t="s">
        <v>208</v>
      </c>
      <c r="G859" s="59" t="s">
        <v>211</v>
      </c>
      <c r="H859" s="86">
        <v>441</v>
      </c>
      <c r="I859" s="175"/>
      <c r="J859" s="86">
        <v>471</v>
      </c>
      <c r="K859" s="175"/>
      <c r="L859" s="87">
        <v>64.44999999999996</v>
      </c>
      <c r="M859" s="168"/>
      <c r="N859" s="87">
        <v>30563.110000000004</v>
      </c>
      <c r="O859" s="168"/>
      <c r="P859" s="88">
        <v>393.32096000000001</v>
      </c>
      <c r="Q859" s="168"/>
    </row>
    <row r="860" spans="1:17" outlineLevel="2" x14ac:dyDescent="0.3">
      <c r="A860" s="84" t="s">
        <v>245</v>
      </c>
      <c r="B860" s="85" t="s">
        <v>11</v>
      </c>
      <c r="C860" s="85" t="s">
        <v>131</v>
      </c>
      <c r="D860" s="59" t="s">
        <v>136</v>
      </c>
      <c r="E860" s="59" t="s">
        <v>136</v>
      </c>
      <c r="F860" s="59" t="s">
        <v>206</v>
      </c>
      <c r="G860" s="59" t="s">
        <v>209</v>
      </c>
      <c r="H860" s="86">
        <v>4548</v>
      </c>
      <c r="I860" s="175"/>
      <c r="J860" s="86">
        <v>5159</v>
      </c>
      <c r="K860" s="175"/>
      <c r="L860" s="87">
        <v>568.57000000000005</v>
      </c>
      <c r="M860" s="168"/>
      <c r="N860" s="87">
        <v>270808.36000000004</v>
      </c>
      <c r="O860" s="168"/>
      <c r="P860" s="88">
        <v>3291.3246499999977</v>
      </c>
      <c r="Q860" s="168"/>
    </row>
    <row r="861" spans="1:17" outlineLevel="2" x14ac:dyDescent="0.3">
      <c r="A861" s="84" t="s">
        <v>245</v>
      </c>
      <c r="B861" s="85" t="s">
        <v>5</v>
      </c>
      <c r="C861" s="85" t="s">
        <v>131</v>
      </c>
      <c r="D861" s="59" t="s">
        <v>146</v>
      </c>
      <c r="E861" s="59" t="s">
        <v>188</v>
      </c>
      <c r="F861" s="59" t="s">
        <v>206</v>
      </c>
      <c r="G861" s="59" t="s">
        <v>209</v>
      </c>
      <c r="H861" s="86">
        <v>1740</v>
      </c>
      <c r="I861" s="175"/>
      <c r="J861" s="86">
        <v>1996</v>
      </c>
      <c r="K861" s="175"/>
      <c r="L861" s="87">
        <v>193.40000000000012</v>
      </c>
      <c r="M861" s="168"/>
      <c r="N861" s="87">
        <v>91246.080000000002</v>
      </c>
      <c r="O861" s="168"/>
      <c r="P861" s="88">
        <v>1151.9679300000005</v>
      </c>
      <c r="Q861" s="168"/>
    </row>
    <row r="862" spans="1:17" outlineLevel="2" x14ac:dyDescent="0.3">
      <c r="A862" s="84" t="s">
        <v>245</v>
      </c>
      <c r="B862" s="85" t="s">
        <v>3</v>
      </c>
      <c r="C862" s="85" t="s">
        <v>131</v>
      </c>
      <c r="D862" s="59" t="s">
        <v>167</v>
      </c>
      <c r="E862" s="59" t="s">
        <v>167</v>
      </c>
      <c r="F862" s="59" t="s">
        <v>206</v>
      </c>
      <c r="G862" s="59" t="s">
        <v>209</v>
      </c>
      <c r="H862" s="86">
        <v>1840</v>
      </c>
      <c r="I862" s="175"/>
      <c r="J862" s="86">
        <v>2054</v>
      </c>
      <c r="K862" s="175"/>
      <c r="L862" s="87">
        <v>228.5500000000001</v>
      </c>
      <c r="M862" s="168"/>
      <c r="N862" s="87">
        <v>108774.02000000005</v>
      </c>
      <c r="O862" s="168"/>
      <c r="P862" s="88">
        <v>1285.1153499999998</v>
      </c>
      <c r="Q862" s="168"/>
    </row>
    <row r="863" spans="1:17" outlineLevel="2" x14ac:dyDescent="0.3">
      <c r="A863" s="84" t="s">
        <v>245</v>
      </c>
      <c r="B863" s="85" t="s">
        <v>23</v>
      </c>
      <c r="C863" s="85" t="s">
        <v>131</v>
      </c>
      <c r="D863" s="59" t="s">
        <v>144</v>
      </c>
      <c r="E863" s="59" t="s">
        <v>186</v>
      </c>
      <c r="F863" s="59" t="s">
        <v>206</v>
      </c>
      <c r="G863" s="59" t="s">
        <v>209</v>
      </c>
      <c r="H863" s="86">
        <v>3191</v>
      </c>
      <c r="I863" s="175"/>
      <c r="J863" s="86">
        <v>3712</v>
      </c>
      <c r="K863" s="175"/>
      <c r="L863" s="87">
        <v>347.73000000000013</v>
      </c>
      <c r="M863" s="168"/>
      <c r="N863" s="87">
        <v>164049.42999999993</v>
      </c>
      <c r="O863" s="168"/>
      <c r="P863" s="88">
        <v>1992.8595800000012</v>
      </c>
      <c r="Q863" s="168"/>
    </row>
    <row r="864" spans="1:17" outlineLevel="2" x14ac:dyDescent="0.3">
      <c r="A864" s="84" t="s">
        <v>245</v>
      </c>
      <c r="B864" s="85" t="s">
        <v>16</v>
      </c>
      <c r="C864" s="85" t="s">
        <v>131</v>
      </c>
      <c r="D864" s="59" t="s">
        <v>145</v>
      </c>
      <c r="E864" s="59" t="s">
        <v>187</v>
      </c>
      <c r="F864" s="59" t="s">
        <v>206</v>
      </c>
      <c r="G864" s="59" t="s">
        <v>209</v>
      </c>
      <c r="H864" s="86">
        <v>2233</v>
      </c>
      <c r="I864" s="175"/>
      <c r="J864" s="86">
        <v>2609</v>
      </c>
      <c r="K864" s="175"/>
      <c r="L864" s="87">
        <v>285.15000000000026</v>
      </c>
      <c r="M864" s="168"/>
      <c r="N864" s="87">
        <v>131948.25999999995</v>
      </c>
      <c r="O864" s="168"/>
      <c r="P864" s="88">
        <v>1643.3995900000025</v>
      </c>
      <c r="Q864" s="168"/>
    </row>
    <row r="865" spans="1:17" outlineLevel="2" x14ac:dyDescent="0.3">
      <c r="A865" s="84" t="s">
        <v>245</v>
      </c>
      <c r="B865" s="85" t="s">
        <v>8</v>
      </c>
      <c r="C865" s="85" t="s">
        <v>131</v>
      </c>
      <c r="D865" s="59" t="s">
        <v>147</v>
      </c>
      <c r="E865" s="59" t="s">
        <v>147</v>
      </c>
      <c r="F865" s="59" t="s">
        <v>206</v>
      </c>
      <c r="G865" s="59" t="s">
        <v>209</v>
      </c>
      <c r="H865" s="86">
        <v>1036</v>
      </c>
      <c r="I865" s="175"/>
      <c r="J865" s="86">
        <v>1164</v>
      </c>
      <c r="K865" s="175"/>
      <c r="L865" s="87">
        <v>120.97000000000001</v>
      </c>
      <c r="M865" s="168"/>
      <c r="N865" s="87">
        <v>56841.279999999999</v>
      </c>
      <c r="O865" s="168"/>
      <c r="P865" s="88">
        <v>701.36054000000058</v>
      </c>
      <c r="Q865" s="168"/>
    </row>
    <row r="866" spans="1:17" outlineLevel="2" x14ac:dyDescent="0.3">
      <c r="A866" s="84" t="s">
        <v>245</v>
      </c>
      <c r="B866" s="85" t="s">
        <v>32</v>
      </c>
      <c r="C866" s="85" t="s">
        <v>133</v>
      </c>
      <c r="D866" s="59" t="s">
        <v>175</v>
      </c>
      <c r="E866" s="59" t="s">
        <v>205</v>
      </c>
      <c r="F866" s="59" t="s">
        <v>208</v>
      </c>
      <c r="G866" s="59" t="s">
        <v>211</v>
      </c>
      <c r="H866" s="86">
        <v>289</v>
      </c>
      <c r="I866" s="175"/>
      <c r="J866" s="86">
        <v>321</v>
      </c>
      <c r="K866" s="175"/>
      <c r="L866" s="87">
        <v>34.74</v>
      </c>
      <c r="M866" s="168"/>
      <c r="N866" s="87">
        <v>16649.969999999998</v>
      </c>
      <c r="O866" s="168"/>
      <c r="P866" s="88">
        <v>205.42139999999995</v>
      </c>
      <c r="Q866" s="168"/>
    </row>
    <row r="867" spans="1:17" outlineLevel="2" x14ac:dyDescent="0.3">
      <c r="A867" s="84" t="s">
        <v>245</v>
      </c>
      <c r="B867" s="85" t="s">
        <v>6</v>
      </c>
      <c r="C867" s="85" t="s">
        <v>131</v>
      </c>
      <c r="D867" s="59" t="s">
        <v>141</v>
      </c>
      <c r="E867" s="59" t="s">
        <v>183</v>
      </c>
      <c r="F867" s="59" t="s">
        <v>206</v>
      </c>
      <c r="G867" s="59" t="s">
        <v>209</v>
      </c>
      <c r="H867" s="86">
        <v>3833</v>
      </c>
      <c r="I867" s="175"/>
      <c r="J867" s="86">
        <v>4473</v>
      </c>
      <c r="K867" s="175"/>
      <c r="L867" s="87">
        <v>473.5099999999992</v>
      </c>
      <c r="M867" s="168"/>
      <c r="N867" s="87">
        <v>223242.75000000006</v>
      </c>
      <c r="O867" s="168"/>
      <c r="P867" s="88">
        <v>2861.8535699999979</v>
      </c>
      <c r="Q867" s="168"/>
    </row>
    <row r="868" spans="1:17" outlineLevel="2" x14ac:dyDescent="0.3">
      <c r="A868" s="84" t="s">
        <v>245</v>
      </c>
      <c r="B868" s="85" t="s">
        <v>9</v>
      </c>
      <c r="C868" s="85" t="s">
        <v>131</v>
      </c>
      <c r="D868" s="59" t="s">
        <v>149</v>
      </c>
      <c r="E868" s="59" t="s">
        <v>190</v>
      </c>
      <c r="F868" s="59" t="s">
        <v>206</v>
      </c>
      <c r="G868" s="59" t="s">
        <v>209</v>
      </c>
      <c r="H868" s="86">
        <v>2721</v>
      </c>
      <c r="I868" s="175"/>
      <c r="J868" s="86">
        <v>3065</v>
      </c>
      <c r="K868" s="175"/>
      <c r="L868" s="87">
        <v>287.83000000000004</v>
      </c>
      <c r="M868" s="168"/>
      <c r="N868" s="87">
        <v>135099.19999999998</v>
      </c>
      <c r="O868" s="168"/>
      <c r="P868" s="88">
        <v>1637.7880499999992</v>
      </c>
      <c r="Q868" s="168"/>
    </row>
    <row r="869" spans="1:17" outlineLevel="2" x14ac:dyDescent="0.3">
      <c r="A869" s="84" t="s">
        <v>245</v>
      </c>
      <c r="B869" s="85" t="s">
        <v>2</v>
      </c>
      <c r="C869" s="85" t="s">
        <v>131</v>
      </c>
      <c r="D869" s="59" t="s">
        <v>139</v>
      </c>
      <c r="E869" s="59" t="s">
        <v>181</v>
      </c>
      <c r="F869" s="59" t="s">
        <v>206</v>
      </c>
      <c r="G869" s="59" t="s">
        <v>209</v>
      </c>
      <c r="H869" s="86">
        <v>3568</v>
      </c>
      <c r="I869" s="175"/>
      <c r="J869" s="86">
        <v>4008</v>
      </c>
      <c r="K869" s="175"/>
      <c r="L869" s="87">
        <v>479.79999999999961</v>
      </c>
      <c r="M869" s="168"/>
      <c r="N869" s="87">
        <v>229126.30000000013</v>
      </c>
      <c r="O869" s="168"/>
      <c r="P869" s="88">
        <v>2768.6967599999989</v>
      </c>
      <c r="Q869" s="168"/>
    </row>
    <row r="870" spans="1:17" outlineLevel="2" x14ac:dyDescent="0.3">
      <c r="A870" s="84" t="s">
        <v>245</v>
      </c>
      <c r="B870" s="85" t="s">
        <v>0</v>
      </c>
      <c r="C870" s="85" t="s">
        <v>131</v>
      </c>
      <c r="D870" s="59" t="s">
        <v>168</v>
      </c>
      <c r="E870" s="59" t="s">
        <v>202</v>
      </c>
      <c r="F870" s="59" t="s">
        <v>206</v>
      </c>
      <c r="G870" s="59" t="s">
        <v>209</v>
      </c>
      <c r="H870" s="86">
        <v>1683</v>
      </c>
      <c r="I870" s="175"/>
      <c r="J870" s="86">
        <v>1939</v>
      </c>
      <c r="K870" s="175"/>
      <c r="L870" s="87">
        <v>230.77999999999992</v>
      </c>
      <c r="M870" s="168"/>
      <c r="N870" s="87">
        <v>108318.61999999995</v>
      </c>
      <c r="O870" s="168"/>
      <c r="P870" s="88">
        <v>1282.3835599999982</v>
      </c>
      <c r="Q870" s="168"/>
    </row>
    <row r="871" spans="1:17" outlineLevel="2" x14ac:dyDescent="0.3">
      <c r="A871" s="84" t="s">
        <v>245</v>
      </c>
      <c r="B871" s="85" t="s">
        <v>13</v>
      </c>
      <c r="C871" s="85" t="s">
        <v>131</v>
      </c>
      <c r="D871" s="59" t="s">
        <v>134</v>
      </c>
      <c r="E871" s="59" t="s">
        <v>177</v>
      </c>
      <c r="F871" s="59" t="s">
        <v>206</v>
      </c>
      <c r="G871" s="59" t="s">
        <v>209</v>
      </c>
      <c r="H871" s="86">
        <v>8016</v>
      </c>
      <c r="I871" s="175"/>
      <c r="J871" s="86">
        <v>9160</v>
      </c>
      <c r="K871" s="175"/>
      <c r="L871" s="87">
        <v>1052.1499999999999</v>
      </c>
      <c r="M871" s="168"/>
      <c r="N871" s="87">
        <v>507897.54000000021</v>
      </c>
      <c r="O871" s="168"/>
      <c r="P871" s="88">
        <v>6244.2011999999959</v>
      </c>
      <c r="Q871" s="168"/>
    </row>
    <row r="872" spans="1:17" outlineLevel="2" x14ac:dyDescent="0.3">
      <c r="A872" s="84" t="s">
        <v>245</v>
      </c>
      <c r="B872" s="85" t="s">
        <v>18</v>
      </c>
      <c r="C872" s="85" t="s">
        <v>131</v>
      </c>
      <c r="D872" s="59" t="s">
        <v>150</v>
      </c>
      <c r="E872" s="59" t="s">
        <v>191</v>
      </c>
      <c r="F872" s="59" t="s">
        <v>206</v>
      </c>
      <c r="G872" s="59" t="s">
        <v>209</v>
      </c>
      <c r="H872" s="86">
        <v>1896</v>
      </c>
      <c r="I872" s="175"/>
      <c r="J872" s="86">
        <v>2109</v>
      </c>
      <c r="K872" s="175"/>
      <c r="L872" s="87">
        <v>218.71</v>
      </c>
      <c r="M872" s="168"/>
      <c r="N872" s="87">
        <v>102166.93</v>
      </c>
      <c r="O872" s="168"/>
      <c r="P872" s="88">
        <v>1264.7737999999997</v>
      </c>
      <c r="Q872" s="168"/>
    </row>
    <row r="873" spans="1:17" outlineLevel="2" x14ac:dyDescent="0.3">
      <c r="A873" s="84" t="s">
        <v>245</v>
      </c>
      <c r="B873" s="85" t="s">
        <v>27</v>
      </c>
      <c r="C873" s="85" t="s">
        <v>131</v>
      </c>
      <c r="D873" s="59" t="s">
        <v>154</v>
      </c>
      <c r="E873" s="59" t="s">
        <v>194</v>
      </c>
      <c r="F873" s="59" t="s">
        <v>206</v>
      </c>
      <c r="G873" s="59" t="s">
        <v>209</v>
      </c>
      <c r="H873" s="86">
        <v>1950</v>
      </c>
      <c r="I873" s="175"/>
      <c r="J873" s="86">
        <v>2135</v>
      </c>
      <c r="K873" s="175"/>
      <c r="L873" s="87">
        <v>242.13999999999984</v>
      </c>
      <c r="M873" s="168"/>
      <c r="N873" s="87">
        <v>113925.23000000003</v>
      </c>
      <c r="O873" s="168"/>
      <c r="P873" s="88">
        <v>1416.3993600000003</v>
      </c>
      <c r="Q873" s="168"/>
    </row>
    <row r="874" spans="1:17" outlineLevel="2" x14ac:dyDescent="0.3">
      <c r="A874" s="84" t="s">
        <v>245</v>
      </c>
      <c r="B874" s="85" t="s">
        <v>15</v>
      </c>
      <c r="C874" s="85" t="s">
        <v>131</v>
      </c>
      <c r="D874" s="59" t="s">
        <v>135</v>
      </c>
      <c r="E874" s="59" t="s">
        <v>178</v>
      </c>
      <c r="F874" s="59" t="s">
        <v>206</v>
      </c>
      <c r="G874" s="59" t="s">
        <v>209</v>
      </c>
      <c r="H874" s="86">
        <v>3345</v>
      </c>
      <c r="I874" s="175"/>
      <c r="J874" s="86">
        <v>3739</v>
      </c>
      <c r="K874" s="175"/>
      <c r="L874" s="87">
        <v>435.10999999999979</v>
      </c>
      <c r="M874" s="168"/>
      <c r="N874" s="87">
        <v>207069.60000000012</v>
      </c>
      <c r="O874" s="168"/>
      <c r="P874" s="88">
        <v>2498.2704700000022</v>
      </c>
      <c r="Q874" s="168"/>
    </row>
    <row r="875" spans="1:17" outlineLevel="2" x14ac:dyDescent="0.3">
      <c r="A875" s="84" t="s">
        <v>245</v>
      </c>
      <c r="B875" s="85" t="s">
        <v>10</v>
      </c>
      <c r="C875" s="85" t="s">
        <v>131</v>
      </c>
      <c r="D875" s="59" t="s">
        <v>138</v>
      </c>
      <c r="E875" s="59" t="s">
        <v>180</v>
      </c>
      <c r="F875" s="59" t="s">
        <v>206</v>
      </c>
      <c r="G875" s="59" t="s">
        <v>209</v>
      </c>
      <c r="H875" s="86">
        <v>3114</v>
      </c>
      <c r="I875" s="175"/>
      <c r="J875" s="86">
        <v>3455</v>
      </c>
      <c r="K875" s="175"/>
      <c r="L875" s="87">
        <v>381.45999999999958</v>
      </c>
      <c r="M875" s="168"/>
      <c r="N875" s="87">
        <v>181340.05999999997</v>
      </c>
      <c r="O875" s="168"/>
      <c r="P875" s="88">
        <v>2224.3785199999998</v>
      </c>
      <c r="Q875" s="168"/>
    </row>
    <row r="876" spans="1:17" outlineLevel="2" x14ac:dyDescent="0.3">
      <c r="A876" s="84" t="s">
        <v>245</v>
      </c>
      <c r="B876" s="85" t="s">
        <v>4</v>
      </c>
      <c r="C876" s="85" t="s">
        <v>131</v>
      </c>
      <c r="D876" s="59" t="s">
        <v>152</v>
      </c>
      <c r="E876" s="59" t="s">
        <v>192</v>
      </c>
      <c r="F876" s="59" t="s">
        <v>206</v>
      </c>
      <c r="G876" s="59" t="s">
        <v>209</v>
      </c>
      <c r="H876" s="86">
        <v>4744</v>
      </c>
      <c r="I876" s="175"/>
      <c r="J876" s="86">
        <v>5470</v>
      </c>
      <c r="K876" s="175"/>
      <c r="L876" s="87">
        <v>581.34999999999911</v>
      </c>
      <c r="M876" s="168"/>
      <c r="N876" s="87">
        <v>274902.31000000011</v>
      </c>
      <c r="O876" s="168"/>
      <c r="P876" s="88">
        <v>3411.3400499999993</v>
      </c>
      <c r="Q876" s="168"/>
    </row>
    <row r="877" spans="1:17" outlineLevel="2" x14ac:dyDescent="0.3">
      <c r="A877" s="84" t="s">
        <v>245</v>
      </c>
      <c r="B877" s="85" t="s">
        <v>19</v>
      </c>
      <c r="C877" s="85" t="s">
        <v>132</v>
      </c>
      <c r="D877" s="59" t="s">
        <v>137</v>
      </c>
      <c r="E877" s="59" t="s">
        <v>179</v>
      </c>
      <c r="F877" s="59" t="s">
        <v>207</v>
      </c>
      <c r="G877" s="59" t="s">
        <v>210</v>
      </c>
      <c r="H877" s="86">
        <v>1174</v>
      </c>
      <c r="I877" s="175"/>
      <c r="J877" s="86">
        <v>1260</v>
      </c>
      <c r="K877" s="175"/>
      <c r="L877" s="87">
        <v>186.31999999999988</v>
      </c>
      <c r="M877" s="168"/>
      <c r="N877" s="87">
        <v>89682.88999999997</v>
      </c>
      <c r="O877" s="168"/>
      <c r="P877" s="88">
        <v>1145.7294900000004</v>
      </c>
      <c r="Q877" s="168"/>
    </row>
    <row r="878" spans="1:17" outlineLevel="2" x14ac:dyDescent="0.3">
      <c r="A878" s="84" t="s">
        <v>245</v>
      </c>
      <c r="B878" s="85" t="s">
        <v>12</v>
      </c>
      <c r="C878" s="85" t="s">
        <v>131</v>
      </c>
      <c r="D878" s="59" t="s">
        <v>153</v>
      </c>
      <c r="E878" s="59" t="s">
        <v>193</v>
      </c>
      <c r="F878" s="59" t="s">
        <v>206</v>
      </c>
      <c r="G878" s="59" t="s">
        <v>209</v>
      </c>
      <c r="H878" s="86">
        <v>1048</v>
      </c>
      <c r="I878" s="175"/>
      <c r="J878" s="86">
        <v>1197</v>
      </c>
      <c r="K878" s="175"/>
      <c r="L878" s="87">
        <v>112.09999999999994</v>
      </c>
      <c r="M878" s="168"/>
      <c r="N878" s="87">
        <v>52236.239999999991</v>
      </c>
      <c r="O878" s="168"/>
      <c r="P878" s="88">
        <v>629.51746000000014</v>
      </c>
      <c r="Q878" s="168"/>
    </row>
    <row r="879" spans="1:17" outlineLevel="2" x14ac:dyDescent="0.3">
      <c r="A879" s="84" t="s">
        <v>245</v>
      </c>
      <c r="B879" s="85" t="s">
        <v>38</v>
      </c>
      <c r="C879" s="85" t="s">
        <v>133</v>
      </c>
      <c r="D879" s="59" t="s">
        <v>162</v>
      </c>
      <c r="E879" s="59" t="s">
        <v>199</v>
      </c>
      <c r="F879" s="59" t="s">
        <v>208</v>
      </c>
      <c r="G879" s="59" t="s">
        <v>211</v>
      </c>
      <c r="H879" s="86">
        <v>116</v>
      </c>
      <c r="I879" s="175"/>
      <c r="J879" s="86">
        <v>126</v>
      </c>
      <c r="K879" s="175"/>
      <c r="L879" s="87">
        <v>13.159999999999993</v>
      </c>
      <c r="M879" s="168"/>
      <c r="N879" s="87">
        <v>6342.64</v>
      </c>
      <c r="O879" s="168"/>
      <c r="P879" s="88">
        <v>82.930780000000041</v>
      </c>
      <c r="Q879" s="168"/>
    </row>
    <row r="880" spans="1:17" outlineLevel="2" x14ac:dyDescent="0.3">
      <c r="A880" s="84" t="s">
        <v>245</v>
      </c>
      <c r="B880" s="85" t="s">
        <v>1</v>
      </c>
      <c r="C880" s="85" t="s">
        <v>131</v>
      </c>
      <c r="D880" s="59" t="s">
        <v>166</v>
      </c>
      <c r="E880" s="59" t="s">
        <v>166</v>
      </c>
      <c r="F880" s="59" t="s">
        <v>206</v>
      </c>
      <c r="G880" s="59" t="s">
        <v>209</v>
      </c>
      <c r="H880" s="86">
        <v>4067</v>
      </c>
      <c r="I880" s="175"/>
      <c r="J880" s="86">
        <v>4581</v>
      </c>
      <c r="K880" s="175"/>
      <c r="L880" s="87">
        <v>577.24999999999955</v>
      </c>
      <c r="M880" s="168"/>
      <c r="N880" s="87">
        <v>272478.59000000003</v>
      </c>
      <c r="O880" s="168"/>
      <c r="P880" s="88">
        <v>3240.8331100000028</v>
      </c>
      <c r="Q880" s="168"/>
    </row>
    <row r="881" spans="1:17" outlineLevel="2" x14ac:dyDescent="0.3">
      <c r="A881" s="84" t="s">
        <v>245</v>
      </c>
      <c r="B881" s="85" t="s">
        <v>34</v>
      </c>
      <c r="C881" s="85" t="s">
        <v>133</v>
      </c>
      <c r="D881" s="59" t="s">
        <v>156</v>
      </c>
      <c r="E881" s="59" t="s">
        <v>156</v>
      </c>
      <c r="F881" s="59" t="s">
        <v>208</v>
      </c>
      <c r="G881" s="59" t="s">
        <v>211</v>
      </c>
      <c r="H881" s="86">
        <v>220</v>
      </c>
      <c r="I881" s="175"/>
      <c r="J881" s="86">
        <v>243</v>
      </c>
      <c r="K881" s="175"/>
      <c r="L881" s="87">
        <v>26.259999999999994</v>
      </c>
      <c r="M881" s="168"/>
      <c r="N881" s="87">
        <v>12159.42</v>
      </c>
      <c r="O881" s="168"/>
      <c r="P881" s="88">
        <v>140.84527</v>
      </c>
      <c r="Q881" s="168"/>
    </row>
    <row r="882" spans="1:17" outlineLevel="2" x14ac:dyDescent="0.3">
      <c r="A882" s="84" t="s">
        <v>245</v>
      </c>
      <c r="B882" s="85" t="s">
        <v>31</v>
      </c>
      <c r="C882" s="85" t="s">
        <v>133</v>
      </c>
      <c r="D882" s="59" t="s">
        <v>176</v>
      </c>
      <c r="E882" s="59" t="s">
        <v>176</v>
      </c>
      <c r="F882" s="59" t="s">
        <v>208</v>
      </c>
      <c r="G882" s="59" t="s">
        <v>211</v>
      </c>
      <c r="H882" s="86">
        <v>56</v>
      </c>
      <c r="I882" s="175"/>
      <c r="J882" s="86">
        <v>57</v>
      </c>
      <c r="K882" s="175"/>
      <c r="L882" s="87">
        <v>6.6499999999999995</v>
      </c>
      <c r="M882" s="168"/>
      <c r="N882" s="87">
        <v>3151.17</v>
      </c>
      <c r="O882" s="168"/>
      <c r="P882" s="88">
        <v>38.659080000000003</v>
      </c>
      <c r="Q882" s="168"/>
    </row>
    <row r="883" spans="1:17" outlineLevel="2" x14ac:dyDescent="0.3">
      <c r="A883" s="84" t="s">
        <v>245</v>
      </c>
      <c r="B883" s="85" t="s">
        <v>20</v>
      </c>
      <c r="C883" s="85" t="s">
        <v>133</v>
      </c>
      <c r="D883" s="59" t="s">
        <v>164</v>
      </c>
      <c r="E883" s="59" t="s">
        <v>164</v>
      </c>
      <c r="F883" s="59" t="s">
        <v>208</v>
      </c>
      <c r="G883" s="59" t="s">
        <v>211</v>
      </c>
      <c r="H883" s="86">
        <v>518</v>
      </c>
      <c r="I883" s="175"/>
      <c r="J883" s="86">
        <v>544</v>
      </c>
      <c r="K883" s="175"/>
      <c r="L883" s="87">
        <v>61.779999999999973</v>
      </c>
      <c r="M883" s="168"/>
      <c r="N883" s="87">
        <v>29335.77</v>
      </c>
      <c r="O883" s="168"/>
      <c r="P883" s="88">
        <v>351.21683999999999</v>
      </c>
      <c r="Q883" s="168"/>
    </row>
    <row r="884" spans="1:17" outlineLevel="2" x14ac:dyDescent="0.3">
      <c r="A884" s="84" t="s">
        <v>245</v>
      </c>
      <c r="B884" s="85" t="s">
        <v>21</v>
      </c>
      <c r="C884" s="85" t="s">
        <v>133</v>
      </c>
      <c r="D884" s="59" t="s">
        <v>163</v>
      </c>
      <c r="E884" s="59" t="s">
        <v>200</v>
      </c>
      <c r="F884" s="59" t="s">
        <v>208</v>
      </c>
      <c r="G884" s="59" t="s">
        <v>211</v>
      </c>
      <c r="H884" s="86">
        <v>724</v>
      </c>
      <c r="I884" s="175"/>
      <c r="J884" s="86">
        <v>786</v>
      </c>
      <c r="K884" s="175"/>
      <c r="L884" s="87">
        <v>94.570000000000022</v>
      </c>
      <c r="M884" s="168"/>
      <c r="N884" s="87">
        <v>45169.680000000008</v>
      </c>
      <c r="O884" s="168"/>
      <c r="P884" s="88">
        <v>549.40867000000003</v>
      </c>
      <c r="Q884" s="168"/>
    </row>
    <row r="885" spans="1:17" outlineLevel="2" x14ac:dyDescent="0.3">
      <c r="A885" s="84" t="s">
        <v>245</v>
      </c>
      <c r="B885" s="85" t="s">
        <v>37</v>
      </c>
      <c r="C885" s="85" t="s">
        <v>133</v>
      </c>
      <c r="D885" s="59" t="s">
        <v>161</v>
      </c>
      <c r="E885" s="59" t="s">
        <v>161</v>
      </c>
      <c r="F885" s="59" t="s">
        <v>208</v>
      </c>
      <c r="G885" s="59" t="s">
        <v>211</v>
      </c>
      <c r="H885" s="86">
        <v>102</v>
      </c>
      <c r="I885" s="175"/>
      <c r="J885" s="86">
        <v>106</v>
      </c>
      <c r="K885" s="175"/>
      <c r="L885" s="87">
        <v>9.4799999999999933</v>
      </c>
      <c r="M885" s="168"/>
      <c r="N885" s="87">
        <v>4336.08</v>
      </c>
      <c r="O885" s="168"/>
      <c r="P885" s="88">
        <v>47.133129999999994</v>
      </c>
      <c r="Q885" s="168"/>
    </row>
    <row r="886" spans="1:17" outlineLevel="2" x14ac:dyDescent="0.3">
      <c r="A886" s="84" t="s">
        <v>245</v>
      </c>
      <c r="B886" s="85" t="s">
        <v>7</v>
      </c>
      <c r="C886" s="85" t="s">
        <v>131</v>
      </c>
      <c r="D886" s="59" t="s">
        <v>151</v>
      </c>
      <c r="E886" s="59" t="s">
        <v>151</v>
      </c>
      <c r="F886" s="59" t="s">
        <v>206</v>
      </c>
      <c r="G886" s="59" t="s">
        <v>209</v>
      </c>
      <c r="H886" s="86">
        <v>887</v>
      </c>
      <c r="I886" s="175"/>
      <c r="J886" s="86">
        <v>1038</v>
      </c>
      <c r="K886" s="175"/>
      <c r="L886" s="87">
        <v>110.95999999999995</v>
      </c>
      <c r="M886" s="168"/>
      <c r="N886" s="87">
        <v>52253.719999999994</v>
      </c>
      <c r="O886" s="168"/>
      <c r="P886" s="88">
        <v>655.4371500000002</v>
      </c>
      <c r="Q886" s="168"/>
    </row>
    <row r="887" spans="1:17" outlineLevel="2" x14ac:dyDescent="0.3">
      <c r="A887" s="84" t="s">
        <v>245</v>
      </c>
      <c r="B887" s="85" t="s">
        <v>17</v>
      </c>
      <c r="C887" s="85" t="s">
        <v>131</v>
      </c>
      <c r="D887" s="59" t="s">
        <v>148</v>
      </c>
      <c r="E887" s="59" t="s">
        <v>189</v>
      </c>
      <c r="F887" s="59" t="s">
        <v>206</v>
      </c>
      <c r="G887" s="59" t="s">
        <v>209</v>
      </c>
      <c r="H887" s="86">
        <v>836</v>
      </c>
      <c r="I887" s="175"/>
      <c r="J887" s="86">
        <v>946</v>
      </c>
      <c r="K887" s="175"/>
      <c r="L887" s="87">
        <v>115.73000000000006</v>
      </c>
      <c r="M887" s="168"/>
      <c r="N887" s="87">
        <v>52999.520000000019</v>
      </c>
      <c r="O887" s="168"/>
      <c r="P887" s="88">
        <v>663.59300999999971</v>
      </c>
      <c r="Q887" s="168"/>
    </row>
    <row r="888" spans="1:17" outlineLevel="2" x14ac:dyDescent="0.3">
      <c r="A888" s="84" t="s">
        <v>245</v>
      </c>
      <c r="B888" s="85" t="s">
        <v>26</v>
      </c>
      <c r="C888" s="85" t="s">
        <v>131</v>
      </c>
      <c r="D888" s="59" t="s">
        <v>143</v>
      </c>
      <c r="E888" s="59" t="s">
        <v>185</v>
      </c>
      <c r="F888" s="59" t="s">
        <v>206</v>
      </c>
      <c r="G888" s="59" t="s">
        <v>209</v>
      </c>
      <c r="H888" s="86">
        <v>1100</v>
      </c>
      <c r="I888" s="175"/>
      <c r="J888" s="86">
        <v>1246</v>
      </c>
      <c r="K888" s="175"/>
      <c r="L888" s="87">
        <v>117.97000000000011</v>
      </c>
      <c r="M888" s="168"/>
      <c r="N888" s="87">
        <v>55098.029999999984</v>
      </c>
      <c r="O888" s="168"/>
      <c r="P888" s="88">
        <v>684.3088700000003</v>
      </c>
      <c r="Q888" s="168"/>
    </row>
    <row r="889" spans="1:17" outlineLevel="2" x14ac:dyDescent="0.3">
      <c r="A889" s="84" t="s">
        <v>245</v>
      </c>
      <c r="B889" s="85" t="s">
        <v>24</v>
      </c>
      <c r="C889" s="85" t="s">
        <v>133</v>
      </c>
      <c r="D889" s="59" t="s">
        <v>171</v>
      </c>
      <c r="E889" s="59" t="s">
        <v>171</v>
      </c>
      <c r="F889" s="59" t="s">
        <v>208</v>
      </c>
      <c r="G889" s="59" t="s">
        <v>211</v>
      </c>
      <c r="H889" s="86">
        <v>116</v>
      </c>
      <c r="I889" s="175"/>
      <c r="J889" s="86">
        <v>129</v>
      </c>
      <c r="K889" s="175"/>
      <c r="L889" s="87">
        <v>15.049999999999999</v>
      </c>
      <c r="M889" s="168"/>
      <c r="N889" s="87">
        <v>7345.0000000000009</v>
      </c>
      <c r="O889" s="168"/>
      <c r="P889" s="88">
        <v>97.85596000000001</v>
      </c>
      <c r="Q889" s="168"/>
    </row>
    <row r="890" spans="1:17" outlineLevel="2" x14ac:dyDescent="0.3">
      <c r="A890" s="84" t="s">
        <v>245</v>
      </c>
      <c r="B890" s="85" t="s">
        <v>35</v>
      </c>
      <c r="C890" s="85" t="s">
        <v>133</v>
      </c>
      <c r="D890" s="59" t="s">
        <v>157</v>
      </c>
      <c r="E890" s="59" t="s">
        <v>196</v>
      </c>
      <c r="F890" s="59" t="s">
        <v>208</v>
      </c>
      <c r="G890" s="59" t="s">
        <v>211</v>
      </c>
      <c r="H890" s="86">
        <v>108</v>
      </c>
      <c r="I890" s="175"/>
      <c r="J890" s="86">
        <v>113</v>
      </c>
      <c r="K890" s="175"/>
      <c r="L890" s="87">
        <v>8.8699999999999939</v>
      </c>
      <c r="M890" s="168"/>
      <c r="N890" s="87">
        <v>4099.7200000000012</v>
      </c>
      <c r="O890" s="168"/>
      <c r="P890" s="88">
        <v>45.053610000000013</v>
      </c>
      <c r="Q890" s="168"/>
    </row>
    <row r="891" spans="1:17" outlineLevel="2" x14ac:dyDescent="0.3">
      <c r="A891" s="84" t="s">
        <v>245</v>
      </c>
      <c r="B891" s="85" t="s">
        <v>14</v>
      </c>
      <c r="C891" s="85" t="s">
        <v>131</v>
      </c>
      <c r="D891" s="59" t="s">
        <v>142</v>
      </c>
      <c r="E891" s="59" t="s">
        <v>184</v>
      </c>
      <c r="F891" s="59" t="s">
        <v>206</v>
      </c>
      <c r="G891" s="59" t="s">
        <v>209</v>
      </c>
      <c r="H891" s="86">
        <v>630</v>
      </c>
      <c r="I891" s="175"/>
      <c r="J891" s="86">
        <v>707</v>
      </c>
      <c r="K891" s="175"/>
      <c r="L891" s="87">
        <v>69.960000000000051</v>
      </c>
      <c r="M891" s="168"/>
      <c r="N891" s="87">
        <v>32848.499999999985</v>
      </c>
      <c r="O891" s="168"/>
      <c r="P891" s="88">
        <v>420.87631999999991</v>
      </c>
      <c r="Q891" s="168"/>
    </row>
    <row r="892" spans="1:17" outlineLevel="2" x14ac:dyDescent="0.3">
      <c r="A892" s="84" t="s">
        <v>245</v>
      </c>
      <c r="B892" s="85" t="s">
        <v>25</v>
      </c>
      <c r="C892" s="85" t="s">
        <v>133</v>
      </c>
      <c r="D892" s="59" t="s">
        <v>174</v>
      </c>
      <c r="E892" s="59" t="s">
        <v>174</v>
      </c>
      <c r="F892" s="59" t="s">
        <v>208</v>
      </c>
      <c r="G892" s="59" t="s">
        <v>211</v>
      </c>
      <c r="H892" s="86">
        <v>98</v>
      </c>
      <c r="I892" s="175"/>
      <c r="J892" s="86">
        <v>111</v>
      </c>
      <c r="K892" s="175"/>
      <c r="L892" s="87">
        <v>13.779999999999992</v>
      </c>
      <c r="M892" s="168"/>
      <c r="N892" s="87">
        <v>6462.34</v>
      </c>
      <c r="O892" s="168"/>
      <c r="P892" s="88">
        <v>78.284669999999991</v>
      </c>
      <c r="Q892" s="168"/>
    </row>
    <row r="893" spans="1:17" outlineLevel="2" x14ac:dyDescent="0.3">
      <c r="A893" s="84" t="s">
        <v>245</v>
      </c>
      <c r="B893" s="85" t="s">
        <v>33</v>
      </c>
      <c r="C893" s="85" t="s">
        <v>133</v>
      </c>
      <c r="D893" s="59" t="s">
        <v>165</v>
      </c>
      <c r="E893" s="59" t="s">
        <v>201</v>
      </c>
      <c r="F893" s="59" t="s">
        <v>208</v>
      </c>
      <c r="G893" s="59" t="s">
        <v>211</v>
      </c>
      <c r="H893" s="86">
        <v>85</v>
      </c>
      <c r="I893" s="175"/>
      <c r="J893" s="86">
        <v>89</v>
      </c>
      <c r="K893" s="175"/>
      <c r="L893" s="87">
        <v>10.909999999999997</v>
      </c>
      <c r="M893" s="168"/>
      <c r="N893" s="87">
        <v>5166.5</v>
      </c>
      <c r="O893" s="168"/>
      <c r="P893" s="88">
        <v>62.246979999999994</v>
      </c>
      <c r="Q893" s="168"/>
    </row>
    <row r="894" spans="1:17" outlineLevel="2" x14ac:dyDescent="0.3">
      <c r="A894" s="84" t="s">
        <v>245</v>
      </c>
      <c r="B894" s="85" t="s">
        <v>29</v>
      </c>
      <c r="C894" s="85" t="s">
        <v>133</v>
      </c>
      <c r="D894" s="59" t="s">
        <v>155</v>
      </c>
      <c r="E894" s="59" t="s">
        <v>195</v>
      </c>
      <c r="F894" s="59" t="s">
        <v>208</v>
      </c>
      <c r="G894" s="59" t="s">
        <v>211</v>
      </c>
      <c r="H894" s="86">
        <v>139</v>
      </c>
      <c r="I894" s="175"/>
      <c r="J894" s="86">
        <v>147</v>
      </c>
      <c r="K894" s="175"/>
      <c r="L894" s="87">
        <v>15.419999999999991</v>
      </c>
      <c r="M894" s="168"/>
      <c r="N894" s="87">
        <v>7267.1</v>
      </c>
      <c r="O894" s="168"/>
      <c r="P894" s="88">
        <v>92.772660000000087</v>
      </c>
      <c r="Q894" s="168"/>
    </row>
    <row r="895" spans="1:17" outlineLevel="2" x14ac:dyDescent="0.3">
      <c r="A895" s="84" t="s">
        <v>245</v>
      </c>
      <c r="B895" s="85" t="s">
        <v>30</v>
      </c>
      <c r="C895" s="85" t="s">
        <v>133</v>
      </c>
      <c r="D895" s="59" t="s">
        <v>160</v>
      </c>
      <c r="E895" s="59" t="s">
        <v>198</v>
      </c>
      <c r="F895" s="59" t="s">
        <v>208</v>
      </c>
      <c r="G895" s="59" t="s">
        <v>211</v>
      </c>
      <c r="H895" s="86">
        <v>366</v>
      </c>
      <c r="I895" s="175"/>
      <c r="J895" s="86">
        <v>405</v>
      </c>
      <c r="K895" s="175"/>
      <c r="L895" s="87">
        <v>42.900000000000041</v>
      </c>
      <c r="M895" s="168"/>
      <c r="N895" s="87">
        <v>19575.079999999998</v>
      </c>
      <c r="O895" s="168"/>
      <c r="P895" s="88">
        <v>229.75001</v>
      </c>
      <c r="Q895" s="168"/>
    </row>
    <row r="896" spans="1:17" outlineLevel="2" x14ac:dyDescent="0.3">
      <c r="A896" s="84" t="s">
        <v>245</v>
      </c>
      <c r="B896" s="85" t="s">
        <v>41</v>
      </c>
      <c r="C896" s="85" t="s">
        <v>133</v>
      </c>
      <c r="D896" s="59" t="s">
        <v>170</v>
      </c>
      <c r="E896" s="59" t="s">
        <v>204</v>
      </c>
      <c r="F896" s="59" t="s">
        <v>208</v>
      </c>
      <c r="G896" s="59" t="s">
        <v>211</v>
      </c>
      <c r="H896" s="86">
        <v>35</v>
      </c>
      <c r="I896" s="175"/>
      <c r="J896" s="86">
        <v>37</v>
      </c>
      <c r="K896" s="175"/>
      <c r="L896" s="87">
        <v>3.87</v>
      </c>
      <c r="M896" s="168"/>
      <c r="N896" s="87">
        <v>1765.91</v>
      </c>
      <c r="O896" s="168"/>
      <c r="P896" s="88">
        <v>21.033700000000003</v>
      </c>
      <c r="Q896" s="168"/>
    </row>
    <row r="897" spans="1:17" outlineLevel="2" x14ac:dyDescent="0.3">
      <c r="A897" s="84" t="s">
        <v>245</v>
      </c>
      <c r="B897" s="85" t="s">
        <v>28</v>
      </c>
      <c r="C897" s="85" t="s">
        <v>133</v>
      </c>
      <c r="D897" s="59" t="s">
        <v>172</v>
      </c>
      <c r="E897" s="59" t="s">
        <v>172</v>
      </c>
      <c r="F897" s="59" t="s">
        <v>208</v>
      </c>
      <c r="G897" s="59" t="s">
        <v>211</v>
      </c>
      <c r="H897" s="86">
        <v>52</v>
      </c>
      <c r="I897" s="175"/>
      <c r="J897" s="86">
        <v>55</v>
      </c>
      <c r="K897" s="175"/>
      <c r="L897" s="87">
        <v>8.0399999999999974</v>
      </c>
      <c r="M897" s="168"/>
      <c r="N897" s="87">
        <v>3842.13</v>
      </c>
      <c r="O897" s="168"/>
      <c r="P897" s="88">
        <v>48.183010000000003</v>
      </c>
      <c r="Q897" s="168"/>
    </row>
    <row r="898" spans="1:17" outlineLevel="2" x14ac:dyDescent="0.3">
      <c r="A898" s="84" t="s">
        <v>245</v>
      </c>
      <c r="B898" s="85" t="s">
        <v>42</v>
      </c>
      <c r="C898" s="85" t="s">
        <v>133</v>
      </c>
      <c r="D898" s="59" t="s">
        <v>173</v>
      </c>
      <c r="E898" s="59" t="s">
        <v>173</v>
      </c>
      <c r="F898" s="59" t="s">
        <v>208</v>
      </c>
      <c r="G898" s="59" t="s">
        <v>211</v>
      </c>
      <c r="H898" s="86">
        <v>9</v>
      </c>
      <c r="I898" s="175"/>
      <c r="J898" s="86">
        <v>9</v>
      </c>
      <c r="K898" s="175"/>
      <c r="L898" s="87">
        <v>1.7000000000000002</v>
      </c>
      <c r="M898" s="168"/>
      <c r="N898" s="87">
        <v>840.25</v>
      </c>
      <c r="O898" s="168"/>
      <c r="P898" s="88">
        <v>9.5144200000000012</v>
      </c>
      <c r="Q898" s="168"/>
    </row>
    <row r="899" spans="1:17" outlineLevel="2" x14ac:dyDescent="0.3">
      <c r="A899" s="84" t="s">
        <v>245</v>
      </c>
      <c r="B899" s="85" t="s">
        <v>40</v>
      </c>
      <c r="C899" s="85" t="s">
        <v>133</v>
      </c>
      <c r="D899" s="59" t="s">
        <v>169</v>
      </c>
      <c r="E899" s="59" t="s">
        <v>203</v>
      </c>
      <c r="F899" s="59" t="s">
        <v>208</v>
      </c>
      <c r="G899" s="59" t="s">
        <v>211</v>
      </c>
      <c r="H899" s="86">
        <v>14</v>
      </c>
      <c r="I899" s="175"/>
      <c r="J899" s="86">
        <v>14</v>
      </c>
      <c r="K899" s="175"/>
      <c r="L899" s="87">
        <v>2.3800000000000003</v>
      </c>
      <c r="M899" s="168"/>
      <c r="N899" s="87">
        <v>1148.1500000000001</v>
      </c>
      <c r="O899" s="168"/>
      <c r="P899" s="88">
        <v>13.59233</v>
      </c>
      <c r="Q899" s="168"/>
    </row>
    <row r="900" spans="1:17" outlineLevel="2" x14ac:dyDescent="0.3">
      <c r="A900" s="84" t="s">
        <v>245</v>
      </c>
      <c r="B900" s="85" t="s">
        <v>39</v>
      </c>
      <c r="C900" s="85" t="s">
        <v>133</v>
      </c>
      <c r="D900" s="59" t="s">
        <v>158</v>
      </c>
      <c r="E900" s="59" t="s">
        <v>197</v>
      </c>
      <c r="F900" s="59" t="s">
        <v>208</v>
      </c>
      <c r="G900" s="59" t="s">
        <v>211</v>
      </c>
      <c r="H900" s="86">
        <v>68</v>
      </c>
      <c r="I900" s="175"/>
      <c r="J900" s="86">
        <v>72</v>
      </c>
      <c r="K900" s="175"/>
      <c r="L900" s="87">
        <v>8.7099999999999991</v>
      </c>
      <c r="M900" s="168"/>
      <c r="N900" s="87">
        <v>4142.13</v>
      </c>
      <c r="O900" s="168"/>
      <c r="P900" s="88">
        <v>50.028790000000008</v>
      </c>
      <c r="Q900" s="168"/>
    </row>
    <row r="901" spans="1:17" outlineLevel="2" x14ac:dyDescent="0.3">
      <c r="A901" s="84" t="s">
        <v>245</v>
      </c>
      <c r="B901" s="85" t="s">
        <v>36</v>
      </c>
      <c r="C901" s="85" t="s">
        <v>133</v>
      </c>
      <c r="D901" s="59" t="s">
        <v>159</v>
      </c>
      <c r="E901" s="59" t="s">
        <v>159</v>
      </c>
      <c r="F901" s="59" t="s">
        <v>208</v>
      </c>
      <c r="G901" s="59" t="s">
        <v>211</v>
      </c>
      <c r="H901" s="86">
        <v>45</v>
      </c>
      <c r="I901" s="175"/>
      <c r="J901" s="86">
        <v>50</v>
      </c>
      <c r="K901" s="175"/>
      <c r="L901" s="87">
        <v>6.4800000000000022</v>
      </c>
      <c r="M901" s="168"/>
      <c r="N901" s="87">
        <v>2989.75</v>
      </c>
      <c r="O901" s="168"/>
      <c r="P901" s="88">
        <v>37.184419999999996</v>
      </c>
      <c r="Q901" s="168"/>
    </row>
    <row r="902" spans="1:17" outlineLevel="1" x14ac:dyDescent="0.3">
      <c r="A902" s="112" t="s">
        <v>286</v>
      </c>
      <c r="B902" s="98"/>
      <c r="C902" s="98"/>
      <c r="D902" s="78"/>
      <c r="E902" s="78"/>
      <c r="F902" s="78"/>
      <c r="G902" s="78"/>
      <c r="H902" s="99">
        <f>SUBTOTAL(9,H858:H901)</f>
        <v>63043</v>
      </c>
      <c r="I902" s="176"/>
      <c r="J902" s="99">
        <f>SUBTOTAL(9,J858:J901)</f>
        <v>71378</v>
      </c>
      <c r="K902" s="176"/>
      <c r="L902" s="100">
        <f>SUBTOTAL(9,L858:L901)</f>
        <v>7901.2499999999955</v>
      </c>
      <c r="M902" s="171"/>
      <c r="N902" s="100">
        <f>SUBTOTAL(9,N858:N901)</f>
        <v>3743288.5100000002</v>
      </c>
      <c r="O902" s="171"/>
      <c r="P902" s="102">
        <f>SUBTOTAL(9,P858:P901)</f>
        <v>45924.879139999997</v>
      </c>
      <c r="Q902" s="169"/>
    </row>
    <row r="903" spans="1:17" outlineLevel="2" x14ac:dyDescent="0.3">
      <c r="A903" s="89" t="s">
        <v>246</v>
      </c>
      <c r="B903" s="110" t="s">
        <v>78</v>
      </c>
      <c r="C903" s="110" t="s">
        <v>78</v>
      </c>
      <c r="D903" s="49" t="s">
        <v>226</v>
      </c>
      <c r="E903" s="49" t="s">
        <v>225</v>
      </c>
      <c r="F903" s="49" t="s">
        <v>226</v>
      </c>
      <c r="G903" s="49" t="s">
        <v>225</v>
      </c>
      <c r="H903" s="90">
        <v>235</v>
      </c>
      <c r="I903" s="175"/>
      <c r="J903" s="90">
        <v>259</v>
      </c>
      <c r="K903" s="175"/>
      <c r="L903" s="91">
        <v>39.880000000000017</v>
      </c>
      <c r="M903" s="168"/>
      <c r="N903" s="91">
        <v>19201.730000000007</v>
      </c>
      <c r="O903" s="168"/>
      <c r="P903" s="92">
        <v>246.76229999999987</v>
      </c>
      <c r="Q903" s="168"/>
    </row>
    <row r="904" spans="1:17" outlineLevel="2" x14ac:dyDescent="0.3">
      <c r="A904" s="89" t="s">
        <v>246</v>
      </c>
      <c r="B904" s="110" t="s">
        <v>22</v>
      </c>
      <c r="C904" s="110" t="s">
        <v>133</v>
      </c>
      <c r="D904" s="49" t="s">
        <v>140</v>
      </c>
      <c r="E904" s="49" t="s">
        <v>182</v>
      </c>
      <c r="F904" s="49" t="s">
        <v>208</v>
      </c>
      <c r="G904" s="49" t="s">
        <v>211</v>
      </c>
      <c r="H904" s="90">
        <v>456</v>
      </c>
      <c r="I904" s="175"/>
      <c r="J904" s="90">
        <v>511</v>
      </c>
      <c r="K904" s="175"/>
      <c r="L904" s="91">
        <v>77.449999999999918</v>
      </c>
      <c r="M904" s="168"/>
      <c r="N904" s="91">
        <v>36882.640000000007</v>
      </c>
      <c r="O904" s="168"/>
      <c r="P904" s="92">
        <v>488.32131000000015</v>
      </c>
      <c r="Q904" s="168"/>
    </row>
    <row r="905" spans="1:17" outlineLevel="2" x14ac:dyDescent="0.3">
      <c r="A905" s="89" t="s">
        <v>246</v>
      </c>
      <c r="B905" s="110" t="s">
        <v>11</v>
      </c>
      <c r="C905" s="110" t="s">
        <v>131</v>
      </c>
      <c r="D905" s="49" t="s">
        <v>136</v>
      </c>
      <c r="E905" s="49" t="s">
        <v>136</v>
      </c>
      <c r="F905" s="49" t="s">
        <v>206</v>
      </c>
      <c r="G905" s="49" t="s">
        <v>209</v>
      </c>
      <c r="H905" s="90">
        <v>4663</v>
      </c>
      <c r="I905" s="175"/>
      <c r="J905" s="90">
        <v>5322</v>
      </c>
      <c r="K905" s="175"/>
      <c r="L905" s="91">
        <v>694.67999999999904</v>
      </c>
      <c r="M905" s="168"/>
      <c r="N905" s="91">
        <v>333438.21999999991</v>
      </c>
      <c r="O905" s="168"/>
      <c r="P905" s="92">
        <v>4070.6152100000013</v>
      </c>
      <c r="Q905" s="168"/>
    </row>
    <row r="906" spans="1:17" outlineLevel="2" x14ac:dyDescent="0.3">
      <c r="A906" s="89" t="s">
        <v>246</v>
      </c>
      <c r="B906" s="110" t="s">
        <v>5</v>
      </c>
      <c r="C906" s="110" t="s">
        <v>131</v>
      </c>
      <c r="D906" s="49" t="s">
        <v>146</v>
      </c>
      <c r="E906" s="49" t="s">
        <v>188</v>
      </c>
      <c r="F906" s="49" t="s">
        <v>206</v>
      </c>
      <c r="G906" s="49" t="s">
        <v>209</v>
      </c>
      <c r="H906" s="90">
        <v>1872</v>
      </c>
      <c r="I906" s="175"/>
      <c r="J906" s="90">
        <v>2182</v>
      </c>
      <c r="K906" s="175"/>
      <c r="L906" s="91">
        <v>231.67000000000004</v>
      </c>
      <c r="M906" s="168"/>
      <c r="N906" s="91">
        <v>110016.70000000003</v>
      </c>
      <c r="O906" s="168"/>
      <c r="P906" s="92">
        <v>1394.3097199999997</v>
      </c>
      <c r="Q906" s="168"/>
    </row>
    <row r="907" spans="1:17" outlineLevel="2" x14ac:dyDescent="0.3">
      <c r="A907" s="89" t="s">
        <v>246</v>
      </c>
      <c r="B907" s="110" t="s">
        <v>3</v>
      </c>
      <c r="C907" s="110" t="s">
        <v>131</v>
      </c>
      <c r="D907" s="49" t="s">
        <v>167</v>
      </c>
      <c r="E907" s="49" t="s">
        <v>167</v>
      </c>
      <c r="F907" s="49" t="s">
        <v>206</v>
      </c>
      <c r="G907" s="49" t="s">
        <v>209</v>
      </c>
      <c r="H907" s="90">
        <v>1907</v>
      </c>
      <c r="I907" s="175"/>
      <c r="J907" s="90">
        <v>2133</v>
      </c>
      <c r="K907" s="175"/>
      <c r="L907" s="91">
        <v>292.88999999999993</v>
      </c>
      <c r="M907" s="168"/>
      <c r="N907" s="91">
        <v>139474.34999999995</v>
      </c>
      <c r="O907" s="168"/>
      <c r="P907" s="92">
        <v>1660.7512899999988</v>
      </c>
      <c r="Q907" s="168"/>
    </row>
    <row r="908" spans="1:17" outlineLevel="2" x14ac:dyDescent="0.3">
      <c r="A908" s="89" t="s">
        <v>246</v>
      </c>
      <c r="B908" s="110" t="s">
        <v>23</v>
      </c>
      <c r="C908" s="110" t="s">
        <v>131</v>
      </c>
      <c r="D908" s="49" t="s">
        <v>144</v>
      </c>
      <c r="E908" s="49" t="s">
        <v>186</v>
      </c>
      <c r="F908" s="49" t="s">
        <v>206</v>
      </c>
      <c r="G908" s="49" t="s">
        <v>209</v>
      </c>
      <c r="H908" s="90">
        <v>3295</v>
      </c>
      <c r="I908" s="175"/>
      <c r="J908" s="90">
        <v>3828</v>
      </c>
      <c r="K908" s="175"/>
      <c r="L908" s="91">
        <v>421.61999999999972</v>
      </c>
      <c r="M908" s="168"/>
      <c r="N908" s="91">
        <v>199376.55</v>
      </c>
      <c r="O908" s="168"/>
      <c r="P908" s="92">
        <v>2433.0225299999993</v>
      </c>
      <c r="Q908" s="168"/>
    </row>
    <row r="909" spans="1:17" outlineLevel="2" x14ac:dyDescent="0.3">
      <c r="A909" s="89" t="s">
        <v>246</v>
      </c>
      <c r="B909" s="110" t="s">
        <v>16</v>
      </c>
      <c r="C909" s="110" t="s">
        <v>131</v>
      </c>
      <c r="D909" s="49" t="s">
        <v>145</v>
      </c>
      <c r="E909" s="49" t="s">
        <v>187</v>
      </c>
      <c r="F909" s="49" t="s">
        <v>206</v>
      </c>
      <c r="G909" s="49" t="s">
        <v>209</v>
      </c>
      <c r="H909" s="90">
        <v>2327</v>
      </c>
      <c r="I909" s="175"/>
      <c r="J909" s="90">
        <v>2766</v>
      </c>
      <c r="K909" s="175"/>
      <c r="L909" s="91">
        <v>368.22999999999985</v>
      </c>
      <c r="M909" s="168"/>
      <c r="N909" s="91">
        <v>171914.37</v>
      </c>
      <c r="O909" s="168"/>
      <c r="P909" s="92">
        <v>2160.137490000001</v>
      </c>
      <c r="Q909" s="168"/>
    </row>
    <row r="910" spans="1:17" outlineLevel="2" x14ac:dyDescent="0.3">
      <c r="A910" s="89" t="s">
        <v>246</v>
      </c>
      <c r="B910" s="110" t="s">
        <v>8</v>
      </c>
      <c r="C910" s="110" t="s">
        <v>131</v>
      </c>
      <c r="D910" s="49" t="s">
        <v>147</v>
      </c>
      <c r="E910" s="49" t="s">
        <v>147</v>
      </c>
      <c r="F910" s="49" t="s">
        <v>206</v>
      </c>
      <c r="G910" s="49" t="s">
        <v>209</v>
      </c>
      <c r="H910" s="90">
        <v>1065</v>
      </c>
      <c r="I910" s="175"/>
      <c r="J910" s="90">
        <v>1226</v>
      </c>
      <c r="K910" s="175"/>
      <c r="L910" s="91">
        <v>145.65000000000003</v>
      </c>
      <c r="M910" s="168"/>
      <c r="N910" s="91">
        <v>68905.669999999984</v>
      </c>
      <c r="O910" s="168"/>
      <c r="P910" s="92">
        <v>861.30350999999996</v>
      </c>
      <c r="Q910" s="168"/>
    </row>
    <row r="911" spans="1:17" outlineLevel="2" x14ac:dyDescent="0.3">
      <c r="A911" s="89" t="s">
        <v>246</v>
      </c>
      <c r="B911" s="110" t="s">
        <v>32</v>
      </c>
      <c r="C911" s="110" t="s">
        <v>133</v>
      </c>
      <c r="D911" s="49" t="s">
        <v>175</v>
      </c>
      <c r="E911" s="49" t="s">
        <v>205</v>
      </c>
      <c r="F911" s="49" t="s">
        <v>208</v>
      </c>
      <c r="G911" s="49" t="s">
        <v>211</v>
      </c>
      <c r="H911" s="90">
        <v>310</v>
      </c>
      <c r="I911" s="175"/>
      <c r="J911" s="90">
        <v>350</v>
      </c>
      <c r="K911" s="175"/>
      <c r="L911" s="91">
        <v>45.010000000000019</v>
      </c>
      <c r="M911" s="168"/>
      <c r="N911" s="91">
        <v>21849.289999999997</v>
      </c>
      <c r="O911" s="168"/>
      <c r="P911" s="92">
        <v>273.05436999999995</v>
      </c>
      <c r="Q911" s="168"/>
    </row>
    <row r="912" spans="1:17" outlineLevel="2" x14ac:dyDescent="0.3">
      <c r="A912" s="89" t="s">
        <v>246</v>
      </c>
      <c r="B912" s="110" t="s">
        <v>6</v>
      </c>
      <c r="C912" s="110" t="s">
        <v>131</v>
      </c>
      <c r="D912" s="49" t="s">
        <v>141</v>
      </c>
      <c r="E912" s="49" t="s">
        <v>183</v>
      </c>
      <c r="F912" s="49" t="s">
        <v>206</v>
      </c>
      <c r="G912" s="49" t="s">
        <v>209</v>
      </c>
      <c r="H912" s="90">
        <v>4070</v>
      </c>
      <c r="I912" s="175"/>
      <c r="J912" s="90">
        <v>4852</v>
      </c>
      <c r="K912" s="175"/>
      <c r="L912" s="91">
        <v>638.31000000000006</v>
      </c>
      <c r="M912" s="168"/>
      <c r="N912" s="91">
        <v>302708.40000000008</v>
      </c>
      <c r="O912" s="168"/>
      <c r="P912" s="92">
        <v>3897.5374000000038</v>
      </c>
      <c r="Q912" s="168"/>
    </row>
    <row r="913" spans="1:17" outlineLevel="2" x14ac:dyDescent="0.3">
      <c r="A913" s="89" t="s">
        <v>246</v>
      </c>
      <c r="B913" s="110" t="s">
        <v>9</v>
      </c>
      <c r="C913" s="110" t="s">
        <v>131</v>
      </c>
      <c r="D913" s="49" t="s">
        <v>149</v>
      </c>
      <c r="E913" s="49" t="s">
        <v>190</v>
      </c>
      <c r="F913" s="49" t="s">
        <v>206</v>
      </c>
      <c r="G913" s="49" t="s">
        <v>209</v>
      </c>
      <c r="H913" s="90">
        <v>2825</v>
      </c>
      <c r="I913" s="175"/>
      <c r="J913" s="90">
        <v>3219</v>
      </c>
      <c r="K913" s="175"/>
      <c r="L913" s="91">
        <v>353.44999999999976</v>
      </c>
      <c r="M913" s="168"/>
      <c r="N913" s="91">
        <v>166286.41000000015</v>
      </c>
      <c r="O913" s="168"/>
      <c r="P913" s="92">
        <v>2037.5827300000017</v>
      </c>
      <c r="Q913" s="168"/>
    </row>
    <row r="914" spans="1:17" outlineLevel="2" x14ac:dyDescent="0.3">
      <c r="A914" s="89" t="s">
        <v>246</v>
      </c>
      <c r="B914" s="110" t="s">
        <v>2</v>
      </c>
      <c r="C914" s="110" t="s">
        <v>131</v>
      </c>
      <c r="D914" s="49" t="s">
        <v>139</v>
      </c>
      <c r="E914" s="49" t="s">
        <v>181</v>
      </c>
      <c r="F914" s="49" t="s">
        <v>206</v>
      </c>
      <c r="G914" s="49" t="s">
        <v>209</v>
      </c>
      <c r="H914" s="90">
        <v>3729</v>
      </c>
      <c r="I914" s="175"/>
      <c r="J914" s="90">
        <v>4216</v>
      </c>
      <c r="K914" s="175"/>
      <c r="L914" s="91">
        <v>588.0700000000005</v>
      </c>
      <c r="M914" s="168"/>
      <c r="N914" s="91">
        <v>282699.59999999992</v>
      </c>
      <c r="O914" s="168"/>
      <c r="P914" s="92">
        <v>3443.0845300000001</v>
      </c>
      <c r="Q914" s="168"/>
    </row>
    <row r="915" spans="1:17" outlineLevel="2" x14ac:dyDescent="0.3">
      <c r="A915" s="89" t="s">
        <v>246</v>
      </c>
      <c r="B915" s="110" t="s">
        <v>0</v>
      </c>
      <c r="C915" s="110" t="s">
        <v>131</v>
      </c>
      <c r="D915" s="49" t="s">
        <v>168</v>
      </c>
      <c r="E915" s="49" t="s">
        <v>202</v>
      </c>
      <c r="F915" s="49" t="s">
        <v>206</v>
      </c>
      <c r="G915" s="49" t="s">
        <v>209</v>
      </c>
      <c r="H915" s="90">
        <v>1756</v>
      </c>
      <c r="I915" s="175"/>
      <c r="J915" s="90">
        <v>2015</v>
      </c>
      <c r="K915" s="175"/>
      <c r="L915" s="91">
        <v>281.31000000000006</v>
      </c>
      <c r="M915" s="168"/>
      <c r="N915" s="91">
        <v>133864.40000000002</v>
      </c>
      <c r="O915" s="168"/>
      <c r="P915" s="92">
        <v>1583.6192099999987</v>
      </c>
      <c r="Q915" s="168"/>
    </row>
    <row r="916" spans="1:17" outlineLevel="2" x14ac:dyDescent="0.3">
      <c r="A916" s="89" t="s">
        <v>246</v>
      </c>
      <c r="B916" s="110" t="s">
        <v>13</v>
      </c>
      <c r="C916" s="110" t="s">
        <v>131</v>
      </c>
      <c r="D916" s="49" t="s">
        <v>134</v>
      </c>
      <c r="E916" s="49" t="s">
        <v>177</v>
      </c>
      <c r="F916" s="49" t="s">
        <v>206</v>
      </c>
      <c r="G916" s="49" t="s">
        <v>209</v>
      </c>
      <c r="H916" s="90">
        <v>8285</v>
      </c>
      <c r="I916" s="175"/>
      <c r="J916" s="90">
        <v>9613</v>
      </c>
      <c r="K916" s="175"/>
      <c r="L916" s="91">
        <v>1319.9999999999959</v>
      </c>
      <c r="M916" s="168"/>
      <c r="N916" s="91">
        <v>640149.71000000054</v>
      </c>
      <c r="O916" s="168"/>
      <c r="P916" s="92">
        <v>7894.8151000000034</v>
      </c>
      <c r="Q916" s="168"/>
    </row>
    <row r="917" spans="1:17" outlineLevel="2" x14ac:dyDescent="0.3">
      <c r="A917" s="89" t="s">
        <v>246</v>
      </c>
      <c r="B917" s="110" t="s">
        <v>18</v>
      </c>
      <c r="C917" s="110" t="s">
        <v>131</v>
      </c>
      <c r="D917" s="49" t="s">
        <v>150</v>
      </c>
      <c r="E917" s="49" t="s">
        <v>191</v>
      </c>
      <c r="F917" s="49" t="s">
        <v>206</v>
      </c>
      <c r="G917" s="49" t="s">
        <v>209</v>
      </c>
      <c r="H917" s="90">
        <v>1864</v>
      </c>
      <c r="I917" s="175"/>
      <c r="J917" s="90">
        <v>2111</v>
      </c>
      <c r="K917" s="175"/>
      <c r="L917" s="91">
        <v>260.61000000000035</v>
      </c>
      <c r="M917" s="168"/>
      <c r="N917" s="91">
        <v>123434.67999999995</v>
      </c>
      <c r="O917" s="168"/>
      <c r="P917" s="92">
        <v>1551.0932300000006</v>
      </c>
      <c r="Q917" s="168"/>
    </row>
    <row r="918" spans="1:17" outlineLevel="2" x14ac:dyDescent="0.3">
      <c r="A918" s="89" t="s">
        <v>246</v>
      </c>
      <c r="B918" s="110" t="s">
        <v>27</v>
      </c>
      <c r="C918" s="110" t="s">
        <v>131</v>
      </c>
      <c r="D918" s="49" t="s">
        <v>154</v>
      </c>
      <c r="E918" s="49" t="s">
        <v>194</v>
      </c>
      <c r="F918" s="49" t="s">
        <v>206</v>
      </c>
      <c r="G918" s="49" t="s">
        <v>209</v>
      </c>
      <c r="H918" s="90">
        <v>2044</v>
      </c>
      <c r="I918" s="175"/>
      <c r="J918" s="90">
        <v>2249</v>
      </c>
      <c r="K918" s="175"/>
      <c r="L918" s="91">
        <v>294.01000000000022</v>
      </c>
      <c r="M918" s="168"/>
      <c r="N918" s="91">
        <v>139485.38999999996</v>
      </c>
      <c r="O918" s="168"/>
      <c r="P918" s="92">
        <v>1748.11131</v>
      </c>
      <c r="Q918" s="168"/>
    </row>
    <row r="919" spans="1:17" outlineLevel="2" x14ac:dyDescent="0.3">
      <c r="A919" s="89" t="s">
        <v>246</v>
      </c>
      <c r="B919" s="110" t="s">
        <v>15</v>
      </c>
      <c r="C919" s="110" t="s">
        <v>131</v>
      </c>
      <c r="D919" s="49" t="s">
        <v>135</v>
      </c>
      <c r="E919" s="49" t="s">
        <v>178</v>
      </c>
      <c r="F919" s="49" t="s">
        <v>206</v>
      </c>
      <c r="G919" s="49" t="s">
        <v>209</v>
      </c>
      <c r="H919" s="90">
        <v>3411</v>
      </c>
      <c r="I919" s="175"/>
      <c r="J919" s="90">
        <v>3849</v>
      </c>
      <c r="K919" s="175"/>
      <c r="L919" s="91">
        <v>518.87999999999931</v>
      </c>
      <c r="M919" s="168"/>
      <c r="N919" s="91">
        <v>248317.91</v>
      </c>
      <c r="O919" s="168"/>
      <c r="P919" s="92">
        <v>3020.3469399999972</v>
      </c>
      <c r="Q919" s="168"/>
    </row>
    <row r="920" spans="1:17" outlineLevel="2" x14ac:dyDescent="0.3">
      <c r="A920" s="89" t="s">
        <v>246</v>
      </c>
      <c r="B920" s="110" t="s">
        <v>10</v>
      </c>
      <c r="C920" s="110" t="s">
        <v>131</v>
      </c>
      <c r="D920" s="49" t="s">
        <v>138</v>
      </c>
      <c r="E920" s="49" t="s">
        <v>180</v>
      </c>
      <c r="F920" s="49" t="s">
        <v>206</v>
      </c>
      <c r="G920" s="49" t="s">
        <v>209</v>
      </c>
      <c r="H920" s="90">
        <v>3207</v>
      </c>
      <c r="I920" s="175"/>
      <c r="J920" s="90">
        <v>3600</v>
      </c>
      <c r="K920" s="175"/>
      <c r="L920" s="91">
        <v>467.97999999999951</v>
      </c>
      <c r="M920" s="168"/>
      <c r="N920" s="91">
        <v>222719.77000000005</v>
      </c>
      <c r="O920" s="168"/>
      <c r="P920" s="92">
        <v>2775.0920200000032</v>
      </c>
      <c r="Q920" s="168"/>
    </row>
    <row r="921" spans="1:17" outlineLevel="2" x14ac:dyDescent="0.3">
      <c r="A921" s="89" t="s">
        <v>246</v>
      </c>
      <c r="B921" s="110" t="s">
        <v>4</v>
      </c>
      <c r="C921" s="110" t="s">
        <v>131</v>
      </c>
      <c r="D921" s="49" t="s">
        <v>152</v>
      </c>
      <c r="E921" s="49" t="s">
        <v>192</v>
      </c>
      <c r="F921" s="49" t="s">
        <v>206</v>
      </c>
      <c r="G921" s="49" t="s">
        <v>209</v>
      </c>
      <c r="H921" s="90">
        <v>4991</v>
      </c>
      <c r="I921" s="175"/>
      <c r="J921" s="90">
        <v>5813</v>
      </c>
      <c r="K921" s="175"/>
      <c r="L921" s="91">
        <v>698.74999999999932</v>
      </c>
      <c r="M921" s="168"/>
      <c r="N921" s="91">
        <v>330751.34000000032</v>
      </c>
      <c r="O921" s="168"/>
      <c r="P921" s="92">
        <v>4122.9425699999965</v>
      </c>
      <c r="Q921" s="168"/>
    </row>
    <row r="922" spans="1:17" outlineLevel="2" x14ac:dyDescent="0.3">
      <c r="A922" s="89" t="s">
        <v>246</v>
      </c>
      <c r="B922" s="110" t="s">
        <v>19</v>
      </c>
      <c r="C922" s="110" t="s">
        <v>132</v>
      </c>
      <c r="D922" s="49" t="s">
        <v>137</v>
      </c>
      <c r="E922" s="49" t="s">
        <v>179</v>
      </c>
      <c r="F922" s="49" t="s">
        <v>207</v>
      </c>
      <c r="G922" s="49" t="s">
        <v>210</v>
      </c>
      <c r="H922" s="90">
        <v>1228</v>
      </c>
      <c r="I922" s="175"/>
      <c r="J922" s="90">
        <v>1329</v>
      </c>
      <c r="K922" s="175"/>
      <c r="L922" s="91">
        <v>226.14</v>
      </c>
      <c r="M922" s="168"/>
      <c r="N922" s="91">
        <v>110049.47000000007</v>
      </c>
      <c r="O922" s="168"/>
      <c r="P922" s="92">
        <v>1416.19327</v>
      </c>
      <c r="Q922" s="168"/>
    </row>
    <row r="923" spans="1:17" outlineLevel="2" x14ac:dyDescent="0.3">
      <c r="A923" s="89" t="s">
        <v>246</v>
      </c>
      <c r="B923" s="110" t="s">
        <v>12</v>
      </c>
      <c r="C923" s="110" t="s">
        <v>131</v>
      </c>
      <c r="D923" s="49" t="s">
        <v>153</v>
      </c>
      <c r="E923" s="49" t="s">
        <v>193</v>
      </c>
      <c r="F923" s="49" t="s">
        <v>206</v>
      </c>
      <c r="G923" s="49" t="s">
        <v>209</v>
      </c>
      <c r="H923" s="90">
        <v>1117</v>
      </c>
      <c r="I923" s="175"/>
      <c r="J923" s="90">
        <v>1293</v>
      </c>
      <c r="K923" s="175"/>
      <c r="L923" s="91">
        <v>136.49000000000004</v>
      </c>
      <c r="M923" s="168"/>
      <c r="N923" s="91">
        <v>63462.620000000024</v>
      </c>
      <c r="O923" s="168"/>
      <c r="P923" s="92">
        <v>771.90807000000007</v>
      </c>
      <c r="Q923" s="168"/>
    </row>
    <row r="924" spans="1:17" outlineLevel="2" x14ac:dyDescent="0.3">
      <c r="A924" s="89" t="s">
        <v>246</v>
      </c>
      <c r="B924" s="110" t="s">
        <v>38</v>
      </c>
      <c r="C924" s="110" t="s">
        <v>133</v>
      </c>
      <c r="D924" s="49" t="s">
        <v>162</v>
      </c>
      <c r="E924" s="49" t="s">
        <v>199</v>
      </c>
      <c r="F924" s="49" t="s">
        <v>208</v>
      </c>
      <c r="G924" s="49" t="s">
        <v>211</v>
      </c>
      <c r="H924" s="90">
        <v>115</v>
      </c>
      <c r="I924" s="175"/>
      <c r="J924" s="90">
        <v>129</v>
      </c>
      <c r="K924" s="175"/>
      <c r="L924" s="91">
        <v>16.189999999999994</v>
      </c>
      <c r="M924" s="168"/>
      <c r="N924" s="91">
        <v>7889.3900000000012</v>
      </c>
      <c r="O924" s="168"/>
      <c r="P924" s="92">
        <v>99.215100000000007</v>
      </c>
      <c r="Q924" s="168"/>
    </row>
    <row r="925" spans="1:17" outlineLevel="2" x14ac:dyDescent="0.3">
      <c r="A925" s="89" t="s">
        <v>246</v>
      </c>
      <c r="B925" s="110" t="s">
        <v>1</v>
      </c>
      <c r="C925" s="110" t="s">
        <v>131</v>
      </c>
      <c r="D925" s="49" t="s">
        <v>166</v>
      </c>
      <c r="E925" s="49" t="s">
        <v>166</v>
      </c>
      <c r="F925" s="49" t="s">
        <v>206</v>
      </c>
      <c r="G925" s="49" t="s">
        <v>209</v>
      </c>
      <c r="H925" s="90">
        <v>4230</v>
      </c>
      <c r="I925" s="175"/>
      <c r="J925" s="90">
        <v>4828</v>
      </c>
      <c r="K925" s="175"/>
      <c r="L925" s="91">
        <v>718.04999999999927</v>
      </c>
      <c r="M925" s="168"/>
      <c r="N925" s="91">
        <v>342838.56000000011</v>
      </c>
      <c r="O925" s="168"/>
      <c r="P925" s="92">
        <v>4112.7002500000044</v>
      </c>
      <c r="Q925" s="168"/>
    </row>
    <row r="926" spans="1:17" outlineLevel="2" x14ac:dyDescent="0.3">
      <c r="A926" s="89" t="s">
        <v>246</v>
      </c>
      <c r="B926" s="110" t="s">
        <v>34</v>
      </c>
      <c r="C926" s="110" t="s">
        <v>133</v>
      </c>
      <c r="D926" s="49" t="s">
        <v>156</v>
      </c>
      <c r="E926" s="49" t="s">
        <v>156</v>
      </c>
      <c r="F926" s="49" t="s">
        <v>208</v>
      </c>
      <c r="G926" s="49" t="s">
        <v>211</v>
      </c>
      <c r="H926" s="90">
        <v>226</v>
      </c>
      <c r="I926" s="175"/>
      <c r="J926" s="90">
        <v>240</v>
      </c>
      <c r="K926" s="175"/>
      <c r="L926" s="91">
        <v>30.090000000000011</v>
      </c>
      <c r="M926" s="168"/>
      <c r="N926" s="91">
        <v>13863.069999999998</v>
      </c>
      <c r="O926" s="168"/>
      <c r="P926" s="92">
        <v>159.66887000000003</v>
      </c>
      <c r="Q926" s="168"/>
    </row>
    <row r="927" spans="1:17" outlineLevel="2" x14ac:dyDescent="0.3">
      <c r="A927" s="89" t="s">
        <v>246</v>
      </c>
      <c r="B927" s="110" t="s">
        <v>31</v>
      </c>
      <c r="C927" s="110" t="s">
        <v>133</v>
      </c>
      <c r="D927" s="49" t="s">
        <v>176</v>
      </c>
      <c r="E927" s="49" t="s">
        <v>176</v>
      </c>
      <c r="F927" s="49" t="s">
        <v>208</v>
      </c>
      <c r="G927" s="49" t="s">
        <v>211</v>
      </c>
      <c r="H927" s="90">
        <v>62</v>
      </c>
      <c r="I927" s="175"/>
      <c r="J927" s="90">
        <v>64</v>
      </c>
      <c r="K927" s="175"/>
      <c r="L927" s="91">
        <v>9.01</v>
      </c>
      <c r="M927" s="168"/>
      <c r="N927" s="91">
        <v>4294.28</v>
      </c>
      <c r="O927" s="168"/>
      <c r="P927" s="92">
        <v>54.122279999999996</v>
      </c>
      <c r="Q927" s="168"/>
    </row>
    <row r="928" spans="1:17" outlineLevel="2" x14ac:dyDescent="0.3">
      <c r="A928" s="89" t="s">
        <v>246</v>
      </c>
      <c r="B928" s="110" t="s">
        <v>20</v>
      </c>
      <c r="C928" s="110" t="s">
        <v>133</v>
      </c>
      <c r="D928" s="49" t="s">
        <v>164</v>
      </c>
      <c r="E928" s="49" t="s">
        <v>164</v>
      </c>
      <c r="F928" s="49" t="s">
        <v>208</v>
      </c>
      <c r="G928" s="49" t="s">
        <v>211</v>
      </c>
      <c r="H928" s="90">
        <v>543</v>
      </c>
      <c r="I928" s="175"/>
      <c r="J928" s="90">
        <v>573</v>
      </c>
      <c r="K928" s="175"/>
      <c r="L928" s="91">
        <v>73.609999999999985</v>
      </c>
      <c r="M928" s="168"/>
      <c r="N928" s="91">
        <v>34837.449999999997</v>
      </c>
      <c r="O928" s="168"/>
      <c r="P928" s="92">
        <v>419.66628000000014</v>
      </c>
      <c r="Q928" s="168"/>
    </row>
    <row r="929" spans="1:17" outlineLevel="2" x14ac:dyDescent="0.3">
      <c r="A929" s="89" t="s">
        <v>246</v>
      </c>
      <c r="B929" s="110" t="s">
        <v>21</v>
      </c>
      <c r="C929" s="110" t="s">
        <v>133</v>
      </c>
      <c r="D929" s="49" t="s">
        <v>163</v>
      </c>
      <c r="E929" s="49" t="s">
        <v>200</v>
      </c>
      <c r="F929" s="49" t="s">
        <v>208</v>
      </c>
      <c r="G929" s="49" t="s">
        <v>211</v>
      </c>
      <c r="H929" s="90">
        <v>739</v>
      </c>
      <c r="I929" s="175"/>
      <c r="J929" s="90">
        <v>821</v>
      </c>
      <c r="K929" s="175"/>
      <c r="L929" s="91">
        <v>124.37000000000008</v>
      </c>
      <c r="M929" s="168"/>
      <c r="N929" s="91">
        <v>59488.689999999981</v>
      </c>
      <c r="O929" s="168"/>
      <c r="P929" s="92">
        <v>735.71339999999975</v>
      </c>
      <c r="Q929" s="168"/>
    </row>
    <row r="930" spans="1:17" outlineLevel="2" x14ac:dyDescent="0.3">
      <c r="A930" s="89" t="s">
        <v>246</v>
      </c>
      <c r="B930" s="110" t="s">
        <v>37</v>
      </c>
      <c r="C930" s="110" t="s">
        <v>133</v>
      </c>
      <c r="D930" s="49" t="s">
        <v>161</v>
      </c>
      <c r="E930" s="49" t="s">
        <v>161</v>
      </c>
      <c r="F930" s="49" t="s">
        <v>208</v>
      </c>
      <c r="G930" s="49" t="s">
        <v>211</v>
      </c>
      <c r="H930" s="90">
        <v>76</v>
      </c>
      <c r="I930" s="175"/>
      <c r="J930" s="90">
        <v>81</v>
      </c>
      <c r="K930" s="175"/>
      <c r="L930" s="91">
        <v>10.429999999999994</v>
      </c>
      <c r="M930" s="168"/>
      <c r="N930" s="91">
        <v>4914.58</v>
      </c>
      <c r="O930" s="168"/>
      <c r="P930" s="92">
        <v>53.715880000000013</v>
      </c>
      <c r="Q930" s="168"/>
    </row>
    <row r="931" spans="1:17" outlineLevel="2" x14ac:dyDescent="0.3">
      <c r="A931" s="89" t="s">
        <v>246</v>
      </c>
      <c r="B931" s="110" t="s">
        <v>7</v>
      </c>
      <c r="C931" s="110" t="s">
        <v>131</v>
      </c>
      <c r="D931" s="49" t="s">
        <v>151</v>
      </c>
      <c r="E931" s="49" t="s">
        <v>151</v>
      </c>
      <c r="F931" s="49" t="s">
        <v>206</v>
      </c>
      <c r="G931" s="49" t="s">
        <v>209</v>
      </c>
      <c r="H931" s="90">
        <v>844</v>
      </c>
      <c r="I931" s="175"/>
      <c r="J931" s="90">
        <v>992</v>
      </c>
      <c r="K931" s="175"/>
      <c r="L931" s="91">
        <v>132.95000000000007</v>
      </c>
      <c r="M931" s="168"/>
      <c r="N931" s="91">
        <v>62783.480000000018</v>
      </c>
      <c r="O931" s="168"/>
      <c r="P931" s="92">
        <v>799.57588999999984</v>
      </c>
      <c r="Q931" s="168"/>
    </row>
    <row r="932" spans="1:17" outlineLevel="2" x14ac:dyDescent="0.3">
      <c r="A932" s="89" t="s">
        <v>246</v>
      </c>
      <c r="B932" s="110" t="s">
        <v>17</v>
      </c>
      <c r="C932" s="110" t="s">
        <v>131</v>
      </c>
      <c r="D932" s="49" t="s">
        <v>148</v>
      </c>
      <c r="E932" s="49" t="s">
        <v>189</v>
      </c>
      <c r="F932" s="49" t="s">
        <v>206</v>
      </c>
      <c r="G932" s="49" t="s">
        <v>209</v>
      </c>
      <c r="H932" s="90">
        <v>841</v>
      </c>
      <c r="I932" s="175"/>
      <c r="J932" s="90">
        <v>955</v>
      </c>
      <c r="K932" s="175"/>
      <c r="L932" s="91">
        <v>148.87000000000012</v>
      </c>
      <c r="M932" s="168"/>
      <c r="N932" s="91">
        <v>69798.069999999992</v>
      </c>
      <c r="O932" s="168"/>
      <c r="P932" s="92">
        <v>887.08983999999964</v>
      </c>
      <c r="Q932" s="168"/>
    </row>
    <row r="933" spans="1:17" outlineLevel="2" x14ac:dyDescent="0.3">
      <c r="A933" s="89" t="s">
        <v>246</v>
      </c>
      <c r="B933" s="110" t="s">
        <v>26</v>
      </c>
      <c r="C933" s="110" t="s">
        <v>131</v>
      </c>
      <c r="D933" s="49" t="s">
        <v>143</v>
      </c>
      <c r="E933" s="49" t="s">
        <v>185</v>
      </c>
      <c r="F933" s="49" t="s">
        <v>206</v>
      </c>
      <c r="G933" s="49" t="s">
        <v>209</v>
      </c>
      <c r="H933" s="90">
        <v>1182</v>
      </c>
      <c r="I933" s="175"/>
      <c r="J933" s="90">
        <v>1357</v>
      </c>
      <c r="K933" s="175"/>
      <c r="L933" s="91">
        <v>159.69999999999987</v>
      </c>
      <c r="M933" s="168"/>
      <c r="N933" s="91">
        <v>75313.540000000023</v>
      </c>
      <c r="O933" s="168"/>
      <c r="P933" s="92">
        <v>937.91478000000006</v>
      </c>
      <c r="Q933" s="168"/>
    </row>
    <row r="934" spans="1:17" outlineLevel="2" x14ac:dyDescent="0.3">
      <c r="A934" s="89" t="s">
        <v>246</v>
      </c>
      <c r="B934" s="110" t="s">
        <v>24</v>
      </c>
      <c r="C934" s="110" t="s">
        <v>133</v>
      </c>
      <c r="D934" s="49" t="s">
        <v>171</v>
      </c>
      <c r="E934" s="49" t="s">
        <v>171</v>
      </c>
      <c r="F934" s="49" t="s">
        <v>208</v>
      </c>
      <c r="G934" s="49" t="s">
        <v>211</v>
      </c>
      <c r="H934" s="90">
        <v>133</v>
      </c>
      <c r="I934" s="175"/>
      <c r="J934" s="90">
        <v>145</v>
      </c>
      <c r="K934" s="175"/>
      <c r="L934" s="91">
        <v>24.430000000000007</v>
      </c>
      <c r="M934" s="168"/>
      <c r="N934" s="91">
        <v>12191.04</v>
      </c>
      <c r="O934" s="168"/>
      <c r="P934" s="92">
        <v>159.27352999999997</v>
      </c>
      <c r="Q934" s="168"/>
    </row>
    <row r="935" spans="1:17" outlineLevel="2" x14ac:dyDescent="0.3">
      <c r="A935" s="89" t="s">
        <v>246</v>
      </c>
      <c r="B935" s="110" t="s">
        <v>35</v>
      </c>
      <c r="C935" s="110" t="s">
        <v>133</v>
      </c>
      <c r="D935" s="49" t="s">
        <v>157</v>
      </c>
      <c r="E935" s="49" t="s">
        <v>196</v>
      </c>
      <c r="F935" s="49" t="s">
        <v>208</v>
      </c>
      <c r="G935" s="49" t="s">
        <v>211</v>
      </c>
      <c r="H935" s="90">
        <v>106</v>
      </c>
      <c r="I935" s="175"/>
      <c r="J935" s="90">
        <v>109</v>
      </c>
      <c r="K935" s="175"/>
      <c r="L935" s="91">
        <v>11.91</v>
      </c>
      <c r="M935" s="168"/>
      <c r="N935" s="91">
        <v>5582.0500000000011</v>
      </c>
      <c r="O935" s="168"/>
      <c r="P935" s="92">
        <v>62.143890000000013</v>
      </c>
      <c r="Q935" s="168"/>
    </row>
    <row r="936" spans="1:17" outlineLevel="2" x14ac:dyDescent="0.3">
      <c r="A936" s="89" t="s">
        <v>246</v>
      </c>
      <c r="B936" s="110" t="s">
        <v>14</v>
      </c>
      <c r="C936" s="110" t="s">
        <v>131</v>
      </c>
      <c r="D936" s="49" t="s">
        <v>142</v>
      </c>
      <c r="E936" s="49" t="s">
        <v>184</v>
      </c>
      <c r="F936" s="49" t="s">
        <v>206</v>
      </c>
      <c r="G936" s="49" t="s">
        <v>209</v>
      </c>
      <c r="H936" s="90">
        <v>670</v>
      </c>
      <c r="I936" s="175"/>
      <c r="J936" s="90">
        <v>780</v>
      </c>
      <c r="K936" s="175"/>
      <c r="L936" s="91">
        <v>89.689999999999969</v>
      </c>
      <c r="M936" s="168"/>
      <c r="N936" s="91">
        <v>41912.929999999993</v>
      </c>
      <c r="O936" s="168"/>
      <c r="P936" s="92">
        <v>548.66269</v>
      </c>
      <c r="Q936" s="168"/>
    </row>
    <row r="937" spans="1:17" outlineLevel="2" x14ac:dyDescent="0.3">
      <c r="A937" s="89" t="s">
        <v>246</v>
      </c>
      <c r="B937" s="110" t="s">
        <v>25</v>
      </c>
      <c r="C937" s="110" t="s">
        <v>133</v>
      </c>
      <c r="D937" s="49" t="s">
        <v>174</v>
      </c>
      <c r="E937" s="49" t="s">
        <v>174</v>
      </c>
      <c r="F937" s="49" t="s">
        <v>208</v>
      </c>
      <c r="G937" s="49" t="s">
        <v>211</v>
      </c>
      <c r="H937" s="90">
        <v>132</v>
      </c>
      <c r="I937" s="175"/>
      <c r="J937" s="90">
        <v>146</v>
      </c>
      <c r="K937" s="175"/>
      <c r="L937" s="91">
        <v>20.920000000000005</v>
      </c>
      <c r="M937" s="168"/>
      <c r="N937" s="91">
        <v>10108.92</v>
      </c>
      <c r="O937" s="168"/>
      <c r="P937" s="92">
        <v>121.78250000000001</v>
      </c>
      <c r="Q937" s="168"/>
    </row>
    <row r="938" spans="1:17" outlineLevel="2" x14ac:dyDescent="0.3">
      <c r="A938" s="89" t="s">
        <v>246</v>
      </c>
      <c r="B938" s="110" t="s">
        <v>33</v>
      </c>
      <c r="C938" s="110" t="s">
        <v>133</v>
      </c>
      <c r="D938" s="49" t="s">
        <v>165</v>
      </c>
      <c r="E938" s="49" t="s">
        <v>201</v>
      </c>
      <c r="F938" s="49" t="s">
        <v>208</v>
      </c>
      <c r="G938" s="49" t="s">
        <v>211</v>
      </c>
      <c r="H938" s="90">
        <v>96</v>
      </c>
      <c r="I938" s="175"/>
      <c r="J938" s="90">
        <v>103</v>
      </c>
      <c r="K938" s="175"/>
      <c r="L938" s="91">
        <v>14.719999999999999</v>
      </c>
      <c r="M938" s="168"/>
      <c r="N938" s="91">
        <v>7157.4000000000005</v>
      </c>
      <c r="O938" s="168"/>
      <c r="P938" s="92">
        <v>82.152010000000004</v>
      </c>
      <c r="Q938" s="168"/>
    </row>
    <row r="939" spans="1:17" outlineLevel="2" x14ac:dyDescent="0.3">
      <c r="A939" s="89" t="s">
        <v>246</v>
      </c>
      <c r="B939" s="110" t="s">
        <v>29</v>
      </c>
      <c r="C939" s="110" t="s">
        <v>133</v>
      </c>
      <c r="D939" s="49" t="s">
        <v>155</v>
      </c>
      <c r="E939" s="49" t="s">
        <v>195</v>
      </c>
      <c r="F939" s="49" t="s">
        <v>208</v>
      </c>
      <c r="G939" s="49" t="s">
        <v>211</v>
      </c>
      <c r="H939" s="90">
        <v>137</v>
      </c>
      <c r="I939" s="175"/>
      <c r="J939" s="90">
        <v>146</v>
      </c>
      <c r="K939" s="175"/>
      <c r="L939" s="91">
        <v>17.099999999999994</v>
      </c>
      <c r="M939" s="168"/>
      <c r="N939" s="91">
        <v>8188.5800000000008</v>
      </c>
      <c r="O939" s="168"/>
      <c r="P939" s="92">
        <v>102.45552999999997</v>
      </c>
      <c r="Q939" s="168"/>
    </row>
    <row r="940" spans="1:17" outlineLevel="2" x14ac:dyDescent="0.3">
      <c r="A940" s="89" t="s">
        <v>246</v>
      </c>
      <c r="B940" s="110" t="s">
        <v>30</v>
      </c>
      <c r="C940" s="110" t="s">
        <v>133</v>
      </c>
      <c r="D940" s="49" t="s">
        <v>160</v>
      </c>
      <c r="E940" s="49" t="s">
        <v>198</v>
      </c>
      <c r="F940" s="49" t="s">
        <v>208</v>
      </c>
      <c r="G940" s="49" t="s">
        <v>211</v>
      </c>
      <c r="H940" s="90">
        <v>393</v>
      </c>
      <c r="I940" s="175"/>
      <c r="J940" s="90">
        <v>430</v>
      </c>
      <c r="K940" s="175"/>
      <c r="L940" s="91">
        <v>62.36999999999999</v>
      </c>
      <c r="M940" s="168"/>
      <c r="N940" s="91">
        <v>28885.609999999997</v>
      </c>
      <c r="O940" s="168"/>
      <c r="P940" s="92">
        <v>337.06133000000011</v>
      </c>
      <c r="Q940" s="168"/>
    </row>
    <row r="941" spans="1:17" outlineLevel="2" x14ac:dyDescent="0.3">
      <c r="A941" s="89" t="s">
        <v>246</v>
      </c>
      <c r="B941" s="110" t="s">
        <v>41</v>
      </c>
      <c r="C941" s="110" t="s">
        <v>133</v>
      </c>
      <c r="D941" s="49" t="s">
        <v>170</v>
      </c>
      <c r="E941" s="49" t="s">
        <v>204</v>
      </c>
      <c r="F941" s="49" t="s">
        <v>208</v>
      </c>
      <c r="G941" s="49" t="s">
        <v>211</v>
      </c>
      <c r="H941" s="90">
        <v>38</v>
      </c>
      <c r="I941" s="175"/>
      <c r="J941" s="90">
        <v>42</v>
      </c>
      <c r="K941" s="175"/>
      <c r="L941" s="91">
        <v>9.6199999999999992</v>
      </c>
      <c r="M941" s="168"/>
      <c r="N941" s="91">
        <v>4581.6000000000004</v>
      </c>
      <c r="O941" s="168"/>
      <c r="P941" s="92">
        <v>54.02758</v>
      </c>
      <c r="Q941" s="168"/>
    </row>
    <row r="942" spans="1:17" outlineLevel="2" x14ac:dyDescent="0.3">
      <c r="A942" s="89" t="s">
        <v>246</v>
      </c>
      <c r="B942" s="110" t="s">
        <v>28</v>
      </c>
      <c r="C942" s="110" t="s">
        <v>133</v>
      </c>
      <c r="D942" s="49" t="s">
        <v>172</v>
      </c>
      <c r="E942" s="49" t="s">
        <v>172</v>
      </c>
      <c r="F942" s="49" t="s">
        <v>208</v>
      </c>
      <c r="G942" s="49" t="s">
        <v>211</v>
      </c>
      <c r="H942" s="90">
        <v>51</v>
      </c>
      <c r="I942" s="175"/>
      <c r="J942" s="90">
        <v>54</v>
      </c>
      <c r="K942" s="175"/>
      <c r="L942" s="91">
        <v>9.1299999999999955</v>
      </c>
      <c r="M942" s="168"/>
      <c r="N942" s="91">
        <v>4532.62</v>
      </c>
      <c r="O942" s="168"/>
      <c r="P942" s="92">
        <v>53.683119999999974</v>
      </c>
      <c r="Q942" s="168"/>
    </row>
    <row r="943" spans="1:17" outlineLevel="2" x14ac:dyDescent="0.3">
      <c r="A943" s="89" t="s">
        <v>246</v>
      </c>
      <c r="B943" s="110" t="s">
        <v>42</v>
      </c>
      <c r="C943" s="110" t="s">
        <v>133</v>
      </c>
      <c r="D943" s="49" t="s">
        <v>173</v>
      </c>
      <c r="E943" s="49" t="s">
        <v>173</v>
      </c>
      <c r="F943" s="49" t="s">
        <v>208</v>
      </c>
      <c r="G943" s="49" t="s">
        <v>211</v>
      </c>
      <c r="H943" s="90">
        <v>16</v>
      </c>
      <c r="I943" s="175"/>
      <c r="J943" s="90">
        <v>16</v>
      </c>
      <c r="K943" s="175"/>
      <c r="L943" s="91">
        <v>2.52</v>
      </c>
      <c r="M943" s="168"/>
      <c r="N943" s="91">
        <v>1216.9100000000001</v>
      </c>
      <c r="O943" s="168"/>
      <c r="P943" s="92">
        <v>15.007460000000002</v>
      </c>
      <c r="Q943" s="168"/>
    </row>
    <row r="944" spans="1:17" outlineLevel="2" x14ac:dyDescent="0.3">
      <c r="A944" s="89" t="s">
        <v>246</v>
      </c>
      <c r="B944" s="110" t="s">
        <v>40</v>
      </c>
      <c r="C944" s="110" t="s">
        <v>133</v>
      </c>
      <c r="D944" s="49" t="s">
        <v>169</v>
      </c>
      <c r="E944" s="49" t="s">
        <v>203</v>
      </c>
      <c r="F944" s="49" t="s">
        <v>208</v>
      </c>
      <c r="G944" s="49" t="s">
        <v>211</v>
      </c>
      <c r="H944" s="90">
        <v>16</v>
      </c>
      <c r="I944" s="175"/>
      <c r="J944" s="90">
        <v>16</v>
      </c>
      <c r="K944" s="175"/>
      <c r="L944" s="91">
        <v>2.8699999999999988</v>
      </c>
      <c r="M944" s="168"/>
      <c r="N944" s="91">
        <v>1450</v>
      </c>
      <c r="O944" s="168"/>
      <c r="P944" s="92">
        <v>16.80931</v>
      </c>
      <c r="Q944" s="168"/>
    </row>
    <row r="945" spans="1:17" outlineLevel="2" x14ac:dyDescent="0.3">
      <c r="A945" s="89" t="s">
        <v>246</v>
      </c>
      <c r="B945" s="110" t="s">
        <v>39</v>
      </c>
      <c r="C945" s="110" t="s">
        <v>133</v>
      </c>
      <c r="D945" s="49" t="s">
        <v>158</v>
      </c>
      <c r="E945" s="49" t="s">
        <v>197</v>
      </c>
      <c r="F945" s="49" t="s">
        <v>208</v>
      </c>
      <c r="G945" s="49" t="s">
        <v>211</v>
      </c>
      <c r="H945" s="90">
        <v>76</v>
      </c>
      <c r="I945" s="175"/>
      <c r="J945" s="90">
        <v>80</v>
      </c>
      <c r="K945" s="175"/>
      <c r="L945" s="91">
        <v>10.299999999999999</v>
      </c>
      <c r="M945" s="168"/>
      <c r="N945" s="91">
        <v>4969.59</v>
      </c>
      <c r="O945" s="168"/>
      <c r="P945" s="92">
        <v>55.798940000000002</v>
      </c>
      <c r="Q945" s="168"/>
    </row>
    <row r="946" spans="1:17" outlineLevel="2" x14ac:dyDescent="0.3">
      <c r="A946" s="89" t="s">
        <v>246</v>
      </c>
      <c r="B946" s="110" t="s">
        <v>36</v>
      </c>
      <c r="C946" s="110" t="s">
        <v>133</v>
      </c>
      <c r="D946" s="49" t="s">
        <v>159</v>
      </c>
      <c r="E946" s="49" t="s">
        <v>159</v>
      </c>
      <c r="F946" s="49" t="s">
        <v>208</v>
      </c>
      <c r="G946" s="49" t="s">
        <v>211</v>
      </c>
      <c r="H946" s="90">
        <v>37</v>
      </c>
      <c r="I946" s="175"/>
      <c r="J946" s="90">
        <v>41</v>
      </c>
      <c r="K946" s="175"/>
      <c r="L946" s="91">
        <v>6.5699999999999994</v>
      </c>
      <c r="M946" s="168"/>
      <c r="N946" s="91">
        <v>3075.98</v>
      </c>
      <c r="O946" s="168"/>
      <c r="P946" s="92">
        <v>35.946769999999994</v>
      </c>
      <c r="Q946" s="168"/>
    </row>
    <row r="947" spans="1:17" outlineLevel="1" x14ac:dyDescent="0.3">
      <c r="A947" s="111" t="s">
        <v>287</v>
      </c>
      <c r="B947" s="95"/>
      <c r="C947" s="95"/>
      <c r="D947" s="55"/>
      <c r="E947" s="55"/>
      <c r="F947" s="55"/>
      <c r="G947" s="55"/>
      <c r="H947" s="96">
        <f>SUBTOTAL(9,H903:H946)</f>
        <v>65416</v>
      </c>
      <c r="I947" s="176"/>
      <c r="J947" s="96">
        <f>SUBTOTAL(9,J903:J946)</f>
        <v>74884</v>
      </c>
      <c r="K947" s="176"/>
      <c r="L947" s="97">
        <f>SUBTOTAL(9,L903:L946)</f>
        <v>9806.4999999999982</v>
      </c>
      <c r="M947" s="171"/>
      <c r="N947" s="97">
        <f>SUBTOTAL(9,N903:N946)</f>
        <v>4674863.5600000042</v>
      </c>
      <c r="O947" s="171"/>
      <c r="P947" s="101">
        <f>SUBTOTAL(9,P903:P946)</f>
        <v>57754.791340000011</v>
      </c>
      <c r="Q947" s="169"/>
    </row>
    <row r="948" spans="1:17" outlineLevel="2" x14ac:dyDescent="0.3">
      <c r="A948" s="84" t="s">
        <v>247</v>
      </c>
      <c r="B948" s="85" t="s">
        <v>78</v>
      </c>
      <c r="C948" s="85" t="s">
        <v>78</v>
      </c>
      <c r="D948" s="59" t="s">
        <v>226</v>
      </c>
      <c r="E948" s="59" t="s">
        <v>225</v>
      </c>
      <c r="F948" s="59" t="s">
        <v>226</v>
      </c>
      <c r="G948" s="59" t="s">
        <v>225</v>
      </c>
      <c r="H948" s="86">
        <v>266</v>
      </c>
      <c r="I948" s="175"/>
      <c r="J948" s="86">
        <v>290</v>
      </c>
      <c r="K948" s="175"/>
      <c r="L948" s="87">
        <v>43.33000000000002</v>
      </c>
      <c r="M948" s="168"/>
      <c r="N948" s="87">
        <v>20764.009999999998</v>
      </c>
      <c r="O948" s="168"/>
      <c r="P948" s="88">
        <v>268.15967000000006</v>
      </c>
      <c r="Q948" s="168"/>
    </row>
    <row r="949" spans="1:17" outlineLevel="2" x14ac:dyDescent="0.3">
      <c r="A949" s="84" t="s">
        <v>247</v>
      </c>
      <c r="B949" s="85" t="s">
        <v>22</v>
      </c>
      <c r="C949" s="85" t="s">
        <v>133</v>
      </c>
      <c r="D949" s="59" t="s">
        <v>140</v>
      </c>
      <c r="E949" s="59" t="s">
        <v>182</v>
      </c>
      <c r="F949" s="59" t="s">
        <v>208</v>
      </c>
      <c r="G949" s="59" t="s">
        <v>211</v>
      </c>
      <c r="H949" s="86">
        <v>424</v>
      </c>
      <c r="I949" s="175"/>
      <c r="J949" s="86">
        <v>465</v>
      </c>
      <c r="K949" s="175"/>
      <c r="L949" s="87">
        <v>72.529999999999944</v>
      </c>
      <c r="M949" s="168"/>
      <c r="N949" s="87">
        <v>34424.46</v>
      </c>
      <c r="O949" s="168"/>
      <c r="P949" s="88">
        <v>450.47399999999993</v>
      </c>
      <c r="Q949" s="168"/>
    </row>
    <row r="950" spans="1:17" outlineLevel="2" x14ac:dyDescent="0.3">
      <c r="A950" s="84" t="s">
        <v>247</v>
      </c>
      <c r="B950" s="85" t="s">
        <v>11</v>
      </c>
      <c r="C950" s="85" t="s">
        <v>131</v>
      </c>
      <c r="D950" s="59" t="s">
        <v>136</v>
      </c>
      <c r="E950" s="59" t="s">
        <v>136</v>
      </c>
      <c r="F950" s="59" t="s">
        <v>206</v>
      </c>
      <c r="G950" s="59" t="s">
        <v>209</v>
      </c>
      <c r="H950" s="86">
        <v>4714</v>
      </c>
      <c r="I950" s="175"/>
      <c r="J950" s="86">
        <v>5405</v>
      </c>
      <c r="K950" s="175"/>
      <c r="L950" s="87">
        <v>667.95999999999844</v>
      </c>
      <c r="M950" s="168"/>
      <c r="N950" s="87">
        <v>322719.07999999973</v>
      </c>
      <c r="O950" s="168"/>
      <c r="P950" s="88">
        <v>3916.0943300000008</v>
      </c>
      <c r="Q950" s="168"/>
    </row>
    <row r="951" spans="1:17" outlineLevel="2" x14ac:dyDescent="0.3">
      <c r="A951" s="84" t="s">
        <v>247</v>
      </c>
      <c r="B951" s="85" t="s">
        <v>5</v>
      </c>
      <c r="C951" s="85" t="s">
        <v>131</v>
      </c>
      <c r="D951" s="59" t="s">
        <v>146</v>
      </c>
      <c r="E951" s="59" t="s">
        <v>188</v>
      </c>
      <c r="F951" s="59" t="s">
        <v>206</v>
      </c>
      <c r="G951" s="59" t="s">
        <v>209</v>
      </c>
      <c r="H951" s="86">
        <v>1787</v>
      </c>
      <c r="I951" s="175"/>
      <c r="J951" s="86">
        <v>2044</v>
      </c>
      <c r="K951" s="175"/>
      <c r="L951" s="87">
        <v>211.61000000000004</v>
      </c>
      <c r="M951" s="168"/>
      <c r="N951" s="87">
        <v>100542.38</v>
      </c>
      <c r="O951" s="168"/>
      <c r="P951" s="88">
        <v>1258.5000799999998</v>
      </c>
      <c r="Q951" s="168"/>
    </row>
    <row r="952" spans="1:17" outlineLevel="2" x14ac:dyDescent="0.3">
      <c r="A952" s="84" t="s">
        <v>247</v>
      </c>
      <c r="B952" s="85" t="s">
        <v>3</v>
      </c>
      <c r="C952" s="85" t="s">
        <v>131</v>
      </c>
      <c r="D952" s="59" t="s">
        <v>167</v>
      </c>
      <c r="E952" s="59" t="s">
        <v>167</v>
      </c>
      <c r="F952" s="59" t="s">
        <v>206</v>
      </c>
      <c r="G952" s="59" t="s">
        <v>209</v>
      </c>
      <c r="H952" s="86">
        <v>1844</v>
      </c>
      <c r="I952" s="175"/>
      <c r="J952" s="86">
        <v>2054</v>
      </c>
      <c r="K952" s="175"/>
      <c r="L952" s="87">
        <v>274.31999999999994</v>
      </c>
      <c r="M952" s="168"/>
      <c r="N952" s="87">
        <v>130809.93000000001</v>
      </c>
      <c r="O952" s="168"/>
      <c r="P952" s="88">
        <v>1547.78226</v>
      </c>
      <c r="Q952" s="168"/>
    </row>
    <row r="953" spans="1:17" outlineLevel="2" x14ac:dyDescent="0.3">
      <c r="A953" s="84" t="s">
        <v>247</v>
      </c>
      <c r="B953" s="85" t="s">
        <v>23</v>
      </c>
      <c r="C953" s="85" t="s">
        <v>131</v>
      </c>
      <c r="D953" s="59" t="s">
        <v>144</v>
      </c>
      <c r="E953" s="59" t="s">
        <v>186</v>
      </c>
      <c r="F953" s="59" t="s">
        <v>206</v>
      </c>
      <c r="G953" s="59" t="s">
        <v>209</v>
      </c>
      <c r="H953" s="86">
        <v>3193</v>
      </c>
      <c r="I953" s="175"/>
      <c r="J953" s="86">
        <v>3709</v>
      </c>
      <c r="K953" s="175"/>
      <c r="L953" s="87">
        <v>351.13999999999942</v>
      </c>
      <c r="M953" s="168"/>
      <c r="N953" s="87">
        <v>166481.34000000003</v>
      </c>
      <c r="O953" s="168"/>
      <c r="P953" s="88">
        <v>2019.4925800000017</v>
      </c>
      <c r="Q953" s="168"/>
    </row>
    <row r="954" spans="1:17" outlineLevel="2" x14ac:dyDescent="0.3">
      <c r="A954" s="84" t="s">
        <v>247</v>
      </c>
      <c r="B954" s="85" t="s">
        <v>16</v>
      </c>
      <c r="C954" s="85" t="s">
        <v>131</v>
      </c>
      <c r="D954" s="59" t="s">
        <v>145</v>
      </c>
      <c r="E954" s="59" t="s">
        <v>187</v>
      </c>
      <c r="F954" s="59" t="s">
        <v>206</v>
      </c>
      <c r="G954" s="59" t="s">
        <v>209</v>
      </c>
      <c r="H954" s="86">
        <v>2432</v>
      </c>
      <c r="I954" s="175"/>
      <c r="J954" s="86">
        <v>2829</v>
      </c>
      <c r="K954" s="175"/>
      <c r="L954" s="87">
        <v>436.85999999999973</v>
      </c>
      <c r="M954" s="168"/>
      <c r="N954" s="87">
        <v>205693.56999999998</v>
      </c>
      <c r="O954" s="168"/>
      <c r="P954" s="88">
        <v>2518.6469099999986</v>
      </c>
      <c r="Q954" s="168"/>
    </row>
    <row r="955" spans="1:17" outlineLevel="2" x14ac:dyDescent="0.3">
      <c r="A955" s="84" t="s">
        <v>247</v>
      </c>
      <c r="B955" s="85" t="s">
        <v>8</v>
      </c>
      <c r="C955" s="85" t="s">
        <v>131</v>
      </c>
      <c r="D955" s="59" t="s">
        <v>147</v>
      </c>
      <c r="E955" s="59" t="s">
        <v>147</v>
      </c>
      <c r="F955" s="59" t="s">
        <v>206</v>
      </c>
      <c r="G955" s="59" t="s">
        <v>209</v>
      </c>
      <c r="H955" s="86">
        <v>1053</v>
      </c>
      <c r="I955" s="175"/>
      <c r="J955" s="86">
        <v>1228</v>
      </c>
      <c r="K955" s="175"/>
      <c r="L955" s="87">
        <v>130.28000000000006</v>
      </c>
      <c r="M955" s="168"/>
      <c r="N955" s="87">
        <v>62277.709999999985</v>
      </c>
      <c r="O955" s="168"/>
      <c r="P955" s="88">
        <v>772.27189999999996</v>
      </c>
      <c r="Q955" s="168"/>
    </row>
    <row r="956" spans="1:17" outlineLevel="2" x14ac:dyDescent="0.3">
      <c r="A956" s="84" t="s">
        <v>247</v>
      </c>
      <c r="B956" s="85" t="s">
        <v>32</v>
      </c>
      <c r="C956" s="85" t="s">
        <v>133</v>
      </c>
      <c r="D956" s="59" t="s">
        <v>175</v>
      </c>
      <c r="E956" s="59" t="s">
        <v>205</v>
      </c>
      <c r="F956" s="59" t="s">
        <v>208</v>
      </c>
      <c r="G956" s="59" t="s">
        <v>211</v>
      </c>
      <c r="H956" s="86">
        <v>314</v>
      </c>
      <c r="I956" s="175"/>
      <c r="J956" s="86">
        <v>330</v>
      </c>
      <c r="K956" s="175"/>
      <c r="L956" s="87">
        <v>38.799999999999997</v>
      </c>
      <c r="M956" s="168"/>
      <c r="N956" s="87">
        <v>18958.27</v>
      </c>
      <c r="O956" s="168"/>
      <c r="P956" s="88">
        <v>236.85449999999997</v>
      </c>
      <c r="Q956" s="168"/>
    </row>
    <row r="957" spans="1:17" outlineLevel="2" x14ac:dyDescent="0.3">
      <c r="A957" s="84" t="s">
        <v>247</v>
      </c>
      <c r="B957" s="85" t="s">
        <v>6</v>
      </c>
      <c r="C957" s="85" t="s">
        <v>131</v>
      </c>
      <c r="D957" s="59" t="s">
        <v>141</v>
      </c>
      <c r="E957" s="59" t="s">
        <v>183</v>
      </c>
      <c r="F957" s="59" t="s">
        <v>206</v>
      </c>
      <c r="G957" s="59" t="s">
        <v>209</v>
      </c>
      <c r="H957" s="86">
        <v>4111</v>
      </c>
      <c r="I957" s="175"/>
      <c r="J957" s="86">
        <v>4852</v>
      </c>
      <c r="K957" s="175"/>
      <c r="L957" s="87">
        <v>649.87999999999897</v>
      </c>
      <c r="M957" s="168"/>
      <c r="N957" s="87">
        <v>310261.3899999999</v>
      </c>
      <c r="O957" s="168"/>
      <c r="P957" s="88">
        <v>3939.0866699999992</v>
      </c>
      <c r="Q957" s="168"/>
    </row>
    <row r="958" spans="1:17" outlineLevel="2" x14ac:dyDescent="0.3">
      <c r="A958" s="84" t="s">
        <v>247</v>
      </c>
      <c r="B958" s="85" t="s">
        <v>9</v>
      </c>
      <c r="C958" s="85" t="s">
        <v>131</v>
      </c>
      <c r="D958" s="59" t="s">
        <v>149</v>
      </c>
      <c r="E958" s="59" t="s">
        <v>190</v>
      </c>
      <c r="F958" s="59" t="s">
        <v>206</v>
      </c>
      <c r="G958" s="59" t="s">
        <v>209</v>
      </c>
      <c r="H958" s="86">
        <v>2593</v>
      </c>
      <c r="I958" s="175"/>
      <c r="J958" s="86">
        <v>2921</v>
      </c>
      <c r="K958" s="175"/>
      <c r="L958" s="87">
        <v>297.61000000000018</v>
      </c>
      <c r="M958" s="168"/>
      <c r="N958" s="87">
        <v>139892.60999999999</v>
      </c>
      <c r="O958" s="168"/>
      <c r="P958" s="88">
        <v>1685.9636699999994</v>
      </c>
      <c r="Q958" s="168"/>
    </row>
    <row r="959" spans="1:17" outlineLevel="2" x14ac:dyDescent="0.3">
      <c r="A959" s="84" t="s">
        <v>247</v>
      </c>
      <c r="B959" s="85" t="s">
        <v>2</v>
      </c>
      <c r="C959" s="85" t="s">
        <v>131</v>
      </c>
      <c r="D959" s="59" t="s">
        <v>139</v>
      </c>
      <c r="E959" s="59" t="s">
        <v>181</v>
      </c>
      <c r="F959" s="59" t="s">
        <v>206</v>
      </c>
      <c r="G959" s="59" t="s">
        <v>209</v>
      </c>
      <c r="H959" s="86">
        <v>3563</v>
      </c>
      <c r="I959" s="175"/>
      <c r="J959" s="86">
        <v>4060</v>
      </c>
      <c r="K959" s="175"/>
      <c r="L959" s="87">
        <v>515.40999999999951</v>
      </c>
      <c r="M959" s="168"/>
      <c r="N959" s="87">
        <v>247430.33999999991</v>
      </c>
      <c r="O959" s="168"/>
      <c r="P959" s="88">
        <v>2978.6491999999994</v>
      </c>
      <c r="Q959" s="168"/>
    </row>
    <row r="960" spans="1:17" outlineLevel="2" x14ac:dyDescent="0.3">
      <c r="A960" s="84" t="s">
        <v>247</v>
      </c>
      <c r="B960" s="85" t="s">
        <v>0</v>
      </c>
      <c r="C960" s="85" t="s">
        <v>131</v>
      </c>
      <c r="D960" s="59" t="s">
        <v>168</v>
      </c>
      <c r="E960" s="59" t="s">
        <v>202</v>
      </c>
      <c r="F960" s="59" t="s">
        <v>206</v>
      </c>
      <c r="G960" s="59" t="s">
        <v>209</v>
      </c>
      <c r="H960" s="86">
        <v>1726</v>
      </c>
      <c r="I960" s="175"/>
      <c r="J960" s="86">
        <v>1986</v>
      </c>
      <c r="K960" s="175"/>
      <c r="L960" s="87">
        <v>277.70999999999998</v>
      </c>
      <c r="M960" s="168"/>
      <c r="N960" s="87">
        <v>131552.67999999993</v>
      </c>
      <c r="O960" s="168"/>
      <c r="P960" s="88">
        <v>1550.5903099999998</v>
      </c>
      <c r="Q960" s="168"/>
    </row>
    <row r="961" spans="1:17" outlineLevel="2" x14ac:dyDescent="0.3">
      <c r="A961" s="84" t="s">
        <v>247</v>
      </c>
      <c r="B961" s="85" t="s">
        <v>13</v>
      </c>
      <c r="C961" s="85" t="s">
        <v>131</v>
      </c>
      <c r="D961" s="59" t="s">
        <v>134</v>
      </c>
      <c r="E961" s="59" t="s">
        <v>177</v>
      </c>
      <c r="F961" s="59" t="s">
        <v>206</v>
      </c>
      <c r="G961" s="59" t="s">
        <v>209</v>
      </c>
      <c r="H961" s="86">
        <v>8031</v>
      </c>
      <c r="I961" s="175"/>
      <c r="J961" s="86">
        <v>9410</v>
      </c>
      <c r="K961" s="175"/>
      <c r="L961" s="87">
        <v>1199.7999999999977</v>
      </c>
      <c r="M961" s="168"/>
      <c r="N961" s="87">
        <v>583616.6100000001</v>
      </c>
      <c r="O961" s="168"/>
      <c r="P961" s="88">
        <v>7160.1192800000026</v>
      </c>
      <c r="Q961" s="168"/>
    </row>
    <row r="962" spans="1:17" outlineLevel="2" x14ac:dyDescent="0.3">
      <c r="A962" s="84" t="s">
        <v>247</v>
      </c>
      <c r="B962" s="85" t="s">
        <v>18</v>
      </c>
      <c r="C962" s="85" t="s">
        <v>131</v>
      </c>
      <c r="D962" s="59" t="s">
        <v>150</v>
      </c>
      <c r="E962" s="59" t="s">
        <v>191</v>
      </c>
      <c r="F962" s="59" t="s">
        <v>206</v>
      </c>
      <c r="G962" s="59" t="s">
        <v>209</v>
      </c>
      <c r="H962" s="86">
        <v>1818</v>
      </c>
      <c r="I962" s="175"/>
      <c r="J962" s="86">
        <v>2053</v>
      </c>
      <c r="K962" s="175"/>
      <c r="L962" s="87">
        <v>232.81000000000006</v>
      </c>
      <c r="M962" s="168"/>
      <c r="N962" s="87">
        <v>109900.20000000004</v>
      </c>
      <c r="O962" s="168"/>
      <c r="P962" s="88">
        <v>1345.4143600000004</v>
      </c>
      <c r="Q962" s="168"/>
    </row>
    <row r="963" spans="1:17" outlineLevel="2" x14ac:dyDescent="0.3">
      <c r="A963" s="84" t="s">
        <v>247</v>
      </c>
      <c r="B963" s="85" t="s">
        <v>27</v>
      </c>
      <c r="C963" s="85" t="s">
        <v>131</v>
      </c>
      <c r="D963" s="59" t="s">
        <v>154</v>
      </c>
      <c r="E963" s="59" t="s">
        <v>194</v>
      </c>
      <c r="F963" s="59" t="s">
        <v>206</v>
      </c>
      <c r="G963" s="59" t="s">
        <v>209</v>
      </c>
      <c r="H963" s="86">
        <v>1937</v>
      </c>
      <c r="I963" s="175"/>
      <c r="J963" s="86">
        <v>2167</v>
      </c>
      <c r="K963" s="175"/>
      <c r="L963" s="87">
        <v>267.43000000000006</v>
      </c>
      <c r="M963" s="168"/>
      <c r="N963" s="87">
        <v>127598.18000000004</v>
      </c>
      <c r="O963" s="168"/>
      <c r="P963" s="88">
        <v>1589.8129699999993</v>
      </c>
      <c r="Q963" s="168"/>
    </row>
    <row r="964" spans="1:17" outlineLevel="2" x14ac:dyDescent="0.3">
      <c r="A964" s="84" t="s">
        <v>247</v>
      </c>
      <c r="B964" s="85" t="s">
        <v>15</v>
      </c>
      <c r="C964" s="85" t="s">
        <v>131</v>
      </c>
      <c r="D964" s="59" t="s">
        <v>135</v>
      </c>
      <c r="E964" s="59" t="s">
        <v>178</v>
      </c>
      <c r="F964" s="59" t="s">
        <v>206</v>
      </c>
      <c r="G964" s="59" t="s">
        <v>209</v>
      </c>
      <c r="H964" s="86">
        <v>3232</v>
      </c>
      <c r="I964" s="175"/>
      <c r="J964" s="86">
        <v>3615</v>
      </c>
      <c r="K964" s="175"/>
      <c r="L964" s="87">
        <v>442.19999999999948</v>
      </c>
      <c r="M964" s="168"/>
      <c r="N964" s="87">
        <v>213119.13000000006</v>
      </c>
      <c r="O964" s="168"/>
      <c r="P964" s="88">
        <v>2555.6425899999972</v>
      </c>
      <c r="Q964" s="168"/>
    </row>
    <row r="965" spans="1:17" outlineLevel="2" x14ac:dyDescent="0.3">
      <c r="A965" s="84" t="s">
        <v>247</v>
      </c>
      <c r="B965" s="85" t="s">
        <v>10</v>
      </c>
      <c r="C965" s="85" t="s">
        <v>131</v>
      </c>
      <c r="D965" s="59" t="s">
        <v>138</v>
      </c>
      <c r="E965" s="59" t="s">
        <v>180</v>
      </c>
      <c r="F965" s="59" t="s">
        <v>206</v>
      </c>
      <c r="G965" s="59" t="s">
        <v>209</v>
      </c>
      <c r="H965" s="86">
        <v>2956</v>
      </c>
      <c r="I965" s="175"/>
      <c r="J965" s="86">
        <v>3266</v>
      </c>
      <c r="K965" s="175"/>
      <c r="L965" s="87">
        <v>380.23999999999967</v>
      </c>
      <c r="M965" s="168"/>
      <c r="N965" s="87">
        <v>181297.71999999994</v>
      </c>
      <c r="O965" s="168"/>
      <c r="P965" s="88">
        <v>2221.1479000000018</v>
      </c>
      <c r="Q965" s="168"/>
    </row>
    <row r="966" spans="1:17" outlineLevel="2" x14ac:dyDescent="0.3">
      <c r="A966" s="84" t="s">
        <v>247</v>
      </c>
      <c r="B966" s="85" t="s">
        <v>4</v>
      </c>
      <c r="C966" s="85" t="s">
        <v>131</v>
      </c>
      <c r="D966" s="59" t="s">
        <v>152</v>
      </c>
      <c r="E966" s="59" t="s">
        <v>192</v>
      </c>
      <c r="F966" s="59" t="s">
        <v>206</v>
      </c>
      <c r="G966" s="59" t="s">
        <v>209</v>
      </c>
      <c r="H966" s="86">
        <v>4831</v>
      </c>
      <c r="I966" s="175"/>
      <c r="J966" s="86">
        <v>5674</v>
      </c>
      <c r="K966" s="175"/>
      <c r="L966" s="87">
        <v>620.2599999999992</v>
      </c>
      <c r="M966" s="168"/>
      <c r="N966" s="87">
        <v>294271.69999999995</v>
      </c>
      <c r="O966" s="168"/>
      <c r="P966" s="88">
        <v>3636.2842599999994</v>
      </c>
      <c r="Q966" s="168"/>
    </row>
    <row r="967" spans="1:17" outlineLevel="2" x14ac:dyDescent="0.3">
      <c r="A967" s="84" t="s">
        <v>247</v>
      </c>
      <c r="B967" s="85" t="s">
        <v>19</v>
      </c>
      <c r="C967" s="85" t="s">
        <v>132</v>
      </c>
      <c r="D967" s="59" t="s">
        <v>137</v>
      </c>
      <c r="E967" s="59" t="s">
        <v>179</v>
      </c>
      <c r="F967" s="59" t="s">
        <v>207</v>
      </c>
      <c r="G967" s="59" t="s">
        <v>210</v>
      </c>
      <c r="H967" s="86">
        <v>1094</v>
      </c>
      <c r="I967" s="175"/>
      <c r="J967" s="86">
        <v>1171</v>
      </c>
      <c r="K967" s="175"/>
      <c r="L967" s="87">
        <v>171.64999999999992</v>
      </c>
      <c r="M967" s="168"/>
      <c r="N967" s="87">
        <v>82835.81</v>
      </c>
      <c r="O967" s="168"/>
      <c r="P967" s="88">
        <v>1053.603450000001</v>
      </c>
      <c r="Q967" s="168"/>
    </row>
    <row r="968" spans="1:17" outlineLevel="2" x14ac:dyDescent="0.3">
      <c r="A968" s="84" t="s">
        <v>247</v>
      </c>
      <c r="B968" s="85" t="s">
        <v>12</v>
      </c>
      <c r="C968" s="85" t="s">
        <v>131</v>
      </c>
      <c r="D968" s="59" t="s">
        <v>153</v>
      </c>
      <c r="E968" s="59" t="s">
        <v>193</v>
      </c>
      <c r="F968" s="59" t="s">
        <v>206</v>
      </c>
      <c r="G968" s="59" t="s">
        <v>209</v>
      </c>
      <c r="H968" s="86">
        <v>1025</v>
      </c>
      <c r="I968" s="175"/>
      <c r="J968" s="86">
        <v>1187</v>
      </c>
      <c r="K968" s="175"/>
      <c r="L968" s="87">
        <v>122.78999999999998</v>
      </c>
      <c r="M968" s="168"/>
      <c r="N968" s="87">
        <v>56715.32</v>
      </c>
      <c r="O968" s="168"/>
      <c r="P968" s="88">
        <v>683.68560999999977</v>
      </c>
      <c r="Q968" s="168"/>
    </row>
    <row r="969" spans="1:17" outlineLevel="2" x14ac:dyDescent="0.3">
      <c r="A969" s="84" t="s">
        <v>247</v>
      </c>
      <c r="B969" s="85" t="s">
        <v>38</v>
      </c>
      <c r="C969" s="85" t="s">
        <v>133</v>
      </c>
      <c r="D969" s="59" t="s">
        <v>162</v>
      </c>
      <c r="E969" s="59" t="s">
        <v>199</v>
      </c>
      <c r="F969" s="59" t="s">
        <v>208</v>
      </c>
      <c r="G969" s="59" t="s">
        <v>211</v>
      </c>
      <c r="H969" s="86">
        <v>112</v>
      </c>
      <c r="I969" s="175"/>
      <c r="J969" s="86">
        <v>123</v>
      </c>
      <c r="K969" s="175"/>
      <c r="L969" s="87">
        <v>15.94</v>
      </c>
      <c r="M969" s="168"/>
      <c r="N969" s="87">
        <v>7852.2699999999995</v>
      </c>
      <c r="O969" s="168"/>
      <c r="P969" s="88">
        <v>95.009019999999992</v>
      </c>
      <c r="Q969" s="168"/>
    </row>
    <row r="970" spans="1:17" outlineLevel="2" x14ac:dyDescent="0.3">
      <c r="A970" s="84" t="s">
        <v>247</v>
      </c>
      <c r="B970" s="85" t="s">
        <v>1</v>
      </c>
      <c r="C970" s="85" t="s">
        <v>131</v>
      </c>
      <c r="D970" s="59" t="s">
        <v>166</v>
      </c>
      <c r="E970" s="59" t="s">
        <v>166</v>
      </c>
      <c r="F970" s="59" t="s">
        <v>206</v>
      </c>
      <c r="G970" s="59" t="s">
        <v>209</v>
      </c>
      <c r="H970" s="86">
        <v>4043</v>
      </c>
      <c r="I970" s="175"/>
      <c r="J970" s="86">
        <v>4585</v>
      </c>
      <c r="K970" s="175"/>
      <c r="L970" s="87">
        <v>631.5099999999992</v>
      </c>
      <c r="M970" s="168"/>
      <c r="N970" s="87">
        <v>302217.31000000011</v>
      </c>
      <c r="O970" s="168"/>
      <c r="P970" s="88">
        <v>3579.5546400000026</v>
      </c>
      <c r="Q970" s="168"/>
    </row>
    <row r="971" spans="1:17" outlineLevel="2" x14ac:dyDescent="0.3">
      <c r="A971" s="84" t="s">
        <v>247</v>
      </c>
      <c r="B971" s="85" t="s">
        <v>34</v>
      </c>
      <c r="C971" s="85" t="s">
        <v>133</v>
      </c>
      <c r="D971" s="59" t="s">
        <v>156</v>
      </c>
      <c r="E971" s="59" t="s">
        <v>156</v>
      </c>
      <c r="F971" s="59" t="s">
        <v>208</v>
      </c>
      <c r="G971" s="59" t="s">
        <v>211</v>
      </c>
      <c r="H971" s="86">
        <v>183</v>
      </c>
      <c r="I971" s="175"/>
      <c r="J971" s="86">
        <v>200</v>
      </c>
      <c r="K971" s="175"/>
      <c r="L971" s="87">
        <v>25.679999999999996</v>
      </c>
      <c r="M971" s="168"/>
      <c r="N971" s="87">
        <v>11997.5</v>
      </c>
      <c r="O971" s="168"/>
      <c r="P971" s="88">
        <v>137.57206000000002</v>
      </c>
      <c r="Q971" s="168"/>
    </row>
    <row r="972" spans="1:17" outlineLevel="2" x14ac:dyDescent="0.3">
      <c r="A972" s="84" t="s">
        <v>247</v>
      </c>
      <c r="B972" s="85" t="s">
        <v>31</v>
      </c>
      <c r="C972" s="85" t="s">
        <v>133</v>
      </c>
      <c r="D972" s="59" t="s">
        <v>176</v>
      </c>
      <c r="E972" s="59" t="s">
        <v>176</v>
      </c>
      <c r="F972" s="59" t="s">
        <v>208</v>
      </c>
      <c r="G972" s="59" t="s">
        <v>211</v>
      </c>
      <c r="H972" s="86">
        <v>63</v>
      </c>
      <c r="I972" s="175"/>
      <c r="J972" s="86">
        <v>66</v>
      </c>
      <c r="K972" s="175"/>
      <c r="L972" s="87">
        <v>8.0599999999999952</v>
      </c>
      <c r="M972" s="168"/>
      <c r="N972" s="87">
        <v>3838.67</v>
      </c>
      <c r="O972" s="168"/>
      <c r="P972" s="88">
        <v>45.418379999999985</v>
      </c>
      <c r="Q972" s="168"/>
    </row>
    <row r="973" spans="1:17" outlineLevel="2" x14ac:dyDescent="0.3">
      <c r="A973" s="84" t="s">
        <v>247</v>
      </c>
      <c r="B973" s="85" t="s">
        <v>20</v>
      </c>
      <c r="C973" s="85" t="s">
        <v>133</v>
      </c>
      <c r="D973" s="59" t="s">
        <v>164</v>
      </c>
      <c r="E973" s="59" t="s">
        <v>164</v>
      </c>
      <c r="F973" s="59" t="s">
        <v>208</v>
      </c>
      <c r="G973" s="59" t="s">
        <v>211</v>
      </c>
      <c r="H973" s="86">
        <v>506</v>
      </c>
      <c r="I973" s="175"/>
      <c r="J973" s="86">
        <v>538</v>
      </c>
      <c r="K973" s="175"/>
      <c r="L973" s="87">
        <v>69.639999999999972</v>
      </c>
      <c r="M973" s="168"/>
      <c r="N973" s="87">
        <v>33095.949999999997</v>
      </c>
      <c r="O973" s="168"/>
      <c r="P973" s="88">
        <v>395.07841000000002</v>
      </c>
      <c r="Q973" s="168"/>
    </row>
    <row r="974" spans="1:17" outlineLevel="2" x14ac:dyDescent="0.3">
      <c r="A974" s="84" t="s">
        <v>247</v>
      </c>
      <c r="B974" s="85" t="s">
        <v>21</v>
      </c>
      <c r="C974" s="85" t="s">
        <v>133</v>
      </c>
      <c r="D974" s="59" t="s">
        <v>163</v>
      </c>
      <c r="E974" s="59" t="s">
        <v>200</v>
      </c>
      <c r="F974" s="59" t="s">
        <v>208</v>
      </c>
      <c r="G974" s="59" t="s">
        <v>211</v>
      </c>
      <c r="H974" s="86">
        <v>699</v>
      </c>
      <c r="I974" s="175"/>
      <c r="J974" s="86">
        <v>755</v>
      </c>
      <c r="K974" s="175"/>
      <c r="L974" s="87">
        <v>104.42</v>
      </c>
      <c r="M974" s="168"/>
      <c r="N974" s="87">
        <v>49761.749999999985</v>
      </c>
      <c r="O974" s="168"/>
      <c r="P974" s="88">
        <v>621.40070000000037</v>
      </c>
      <c r="Q974" s="168"/>
    </row>
    <row r="975" spans="1:17" outlineLevel="2" x14ac:dyDescent="0.3">
      <c r="A975" s="84" t="s">
        <v>247</v>
      </c>
      <c r="B975" s="85" t="s">
        <v>37</v>
      </c>
      <c r="C975" s="85" t="s">
        <v>133</v>
      </c>
      <c r="D975" s="59" t="s">
        <v>161</v>
      </c>
      <c r="E975" s="59" t="s">
        <v>161</v>
      </c>
      <c r="F975" s="59" t="s">
        <v>208</v>
      </c>
      <c r="G975" s="59" t="s">
        <v>211</v>
      </c>
      <c r="H975" s="86">
        <v>73</v>
      </c>
      <c r="I975" s="175"/>
      <c r="J975" s="86">
        <v>75</v>
      </c>
      <c r="K975" s="175"/>
      <c r="L975" s="87">
        <v>10.949999999999998</v>
      </c>
      <c r="M975" s="168"/>
      <c r="N975" s="87">
        <v>5000.43</v>
      </c>
      <c r="O975" s="168"/>
      <c r="P975" s="88">
        <v>54.03764000000001</v>
      </c>
      <c r="Q975" s="168"/>
    </row>
    <row r="976" spans="1:17" outlineLevel="2" x14ac:dyDescent="0.3">
      <c r="A976" s="84" t="s">
        <v>247</v>
      </c>
      <c r="B976" s="85" t="s">
        <v>7</v>
      </c>
      <c r="C976" s="85" t="s">
        <v>131</v>
      </c>
      <c r="D976" s="59" t="s">
        <v>151</v>
      </c>
      <c r="E976" s="59" t="s">
        <v>151</v>
      </c>
      <c r="F976" s="59" t="s">
        <v>206</v>
      </c>
      <c r="G976" s="59" t="s">
        <v>209</v>
      </c>
      <c r="H976" s="86">
        <v>790</v>
      </c>
      <c r="I976" s="175"/>
      <c r="J976" s="86">
        <v>927</v>
      </c>
      <c r="K976" s="175"/>
      <c r="L976" s="87">
        <v>123.4500000000001</v>
      </c>
      <c r="M976" s="168"/>
      <c r="N976" s="87">
        <v>58640.109999999986</v>
      </c>
      <c r="O976" s="168"/>
      <c r="P976" s="88">
        <v>735.22131000000002</v>
      </c>
      <c r="Q976" s="168"/>
    </row>
    <row r="977" spans="1:17" outlineLevel="2" x14ac:dyDescent="0.3">
      <c r="A977" s="84" t="s">
        <v>247</v>
      </c>
      <c r="B977" s="85" t="s">
        <v>17</v>
      </c>
      <c r="C977" s="85" t="s">
        <v>131</v>
      </c>
      <c r="D977" s="59" t="s">
        <v>148</v>
      </c>
      <c r="E977" s="59" t="s">
        <v>189</v>
      </c>
      <c r="F977" s="59" t="s">
        <v>206</v>
      </c>
      <c r="G977" s="59" t="s">
        <v>209</v>
      </c>
      <c r="H977" s="86">
        <v>887</v>
      </c>
      <c r="I977" s="175"/>
      <c r="J977" s="86">
        <v>987</v>
      </c>
      <c r="K977" s="175"/>
      <c r="L977" s="87">
        <v>173.55000000000015</v>
      </c>
      <c r="M977" s="168"/>
      <c r="N977" s="87">
        <v>80819.14</v>
      </c>
      <c r="O977" s="168"/>
      <c r="P977" s="88">
        <v>1013.8137800000002</v>
      </c>
      <c r="Q977" s="168"/>
    </row>
    <row r="978" spans="1:17" outlineLevel="2" x14ac:dyDescent="0.3">
      <c r="A978" s="84" t="s">
        <v>247</v>
      </c>
      <c r="B978" s="85" t="s">
        <v>26</v>
      </c>
      <c r="C978" s="85" t="s">
        <v>131</v>
      </c>
      <c r="D978" s="59" t="s">
        <v>143</v>
      </c>
      <c r="E978" s="59" t="s">
        <v>185</v>
      </c>
      <c r="F978" s="59" t="s">
        <v>206</v>
      </c>
      <c r="G978" s="59" t="s">
        <v>209</v>
      </c>
      <c r="H978" s="86">
        <v>1174</v>
      </c>
      <c r="I978" s="175"/>
      <c r="J978" s="86">
        <v>1353</v>
      </c>
      <c r="K978" s="175"/>
      <c r="L978" s="87">
        <v>147.22999999999985</v>
      </c>
      <c r="M978" s="168"/>
      <c r="N978" s="87">
        <v>69762.200000000026</v>
      </c>
      <c r="O978" s="168"/>
      <c r="P978" s="88">
        <v>851.41156000000035</v>
      </c>
      <c r="Q978" s="168"/>
    </row>
    <row r="979" spans="1:17" outlineLevel="2" x14ac:dyDescent="0.3">
      <c r="A979" s="84" t="s">
        <v>247</v>
      </c>
      <c r="B979" s="85" t="s">
        <v>24</v>
      </c>
      <c r="C979" s="85" t="s">
        <v>133</v>
      </c>
      <c r="D979" s="59" t="s">
        <v>171</v>
      </c>
      <c r="E979" s="59" t="s">
        <v>171</v>
      </c>
      <c r="F979" s="59" t="s">
        <v>208</v>
      </c>
      <c r="G979" s="59" t="s">
        <v>211</v>
      </c>
      <c r="H979" s="86">
        <v>111</v>
      </c>
      <c r="I979" s="175"/>
      <c r="J979" s="86">
        <v>121</v>
      </c>
      <c r="K979" s="175"/>
      <c r="L979" s="87">
        <v>20.470000000000002</v>
      </c>
      <c r="M979" s="168"/>
      <c r="N979" s="87">
        <v>10244.019999999999</v>
      </c>
      <c r="O979" s="168"/>
      <c r="P979" s="88">
        <v>132.77735000000004</v>
      </c>
      <c r="Q979" s="168"/>
    </row>
    <row r="980" spans="1:17" outlineLevel="2" x14ac:dyDescent="0.3">
      <c r="A980" s="84" t="s">
        <v>247</v>
      </c>
      <c r="B980" s="85" t="s">
        <v>35</v>
      </c>
      <c r="C980" s="85" t="s">
        <v>133</v>
      </c>
      <c r="D980" s="59" t="s">
        <v>157</v>
      </c>
      <c r="E980" s="59" t="s">
        <v>196</v>
      </c>
      <c r="F980" s="59" t="s">
        <v>208</v>
      </c>
      <c r="G980" s="59" t="s">
        <v>211</v>
      </c>
      <c r="H980" s="86">
        <v>94</v>
      </c>
      <c r="I980" s="175"/>
      <c r="J980" s="86">
        <v>96</v>
      </c>
      <c r="K980" s="175"/>
      <c r="L980" s="87">
        <v>9.83</v>
      </c>
      <c r="M980" s="168"/>
      <c r="N980" s="87">
        <v>4632.33</v>
      </c>
      <c r="O980" s="168"/>
      <c r="P980" s="88">
        <v>51.977039999999995</v>
      </c>
      <c r="Q980" s="168"/>
    </row>
    <row r="981" spans="1:17" outlineLevel="2" x14ac:dyDescent="0.3">
      <c r="A981" s="84" t="s">
        <v>247</v>
      </c>
      <c r="B981" s="85" t="s">
        <v>14</v>
      </c>
      <c r="C981" s="85" t="s">
        <v>131</v>
      </c>
      <c r="D981" s="59" t="s">
        <v>142</v>
      </c>
      <c r="E981" s="59" t="s">
        <v>184</v>
      </c>
      <c r="F981" s="59" t="s">
        <v>206</v>
      </c>
      <c r="G981" s="59" t="s">
        <v>209</v>
      </c>
      <c r="H981" s="86">
        <v>649</v>
      </c>
      <c r="I981" s="175"/>
      <c r="J981" s="86">
        <v>738</v>
      </c>
      <c r="K981" s="175"/>
      <c r="L981" s="87">
        <v>90.820000000000078</v>
      </c>
      <c r="M981" s="168"/>
      <c r="N981" s="87">
        <v>42557.529999999984</v>
      </c>
      <c r="O981" s="168"/>
      <c r="P981" s="88">
        <v>532.37278999999978</v>
      </c>
      <c r="Q981" s="168"/>
    </row>
    <row r="982" spans="1:17" outlineLevel="2" x14ac:dyDescent="0.3">
      <c r="A982" s="84" t="s">
        <v>247</v>
      </c>
      <c r="B982" s="85" t="s">
        <v>25</v>
      </c>
      <c r="C982" s="85" t="s">
        <v>133</v>
      </c>
      <c r="D982" s="59" t="s">
        <v>174</v>
      </c>
      <c r="E982" s="59" t="s">
        <v>174</v>
      </c>
      <c r="F982" s="59" t="s">
        <v>208</v>
      </c>
      <c r="G982" s="59" t="s">
        <v>211</v>
      </c>
      <c r="H982" s="86">
        <v>126</v>
      </c>
      <c r="I982" s="175"/>
      <c r="J982" s="86">
        <v>135</v>
      </c>
      <c r="K982" s="175"/>
      <c r="L982" s="87">
        <v>26.62</v>
      </c>
      <c r="M982" s="168"/>
      <c r="N982" s="87">
        <v>12916.519999999999</v>
      </c>
      <c r="O982" s="168"/>
      <c r="P982" s="88">
        <v>152.29806000000002</v>
      </c>
      <c r="Q982" s="168"/>
    </row>
    <row r="983" spans="1:17" outlineLevel="2" x14ac:dyDescent="0.3">
      <c r="A983" s="84" t="s">
        <v>247</v>
      </c>
      <c r="B983" s="85" t="s">
        <v>33</v>
      </c>
      <c r="C983" s="85" t="s">
        <v>133</v>
      </c>
      <c r="D983" s="59" t="s">
        <v>165</v>
      </c>
      <c r="E983" s="59" t="s">
        <v>201</v>
      </c>
      <c r="F983" s="59" t="s">
        <v>208</v>
      </c>
      <c r="G983" s="59" t="s">
        <v>211</v>
      </c>
      <c r="H983" s="86">
        <v>84</v>
      </c>
      <c r="I983" s="175"/>
      <c r="J983" s="86">
        <v>94</v>
      </c>
      <c r="K983" s="175"/>
      <c r="L983" s="87">
        <v>14.91</v>
      </c>
      <c r="M983" s="168"/>
      <c r="N983" s="87">
        <v>7123.03</v>
      </c>
      <c r="O983" s="168"/>
      <c r="P983" s="88">
        <v>82.398660000000049</v>
      </c>
      <c r="Q983" s="168"/>
    </row>
    <row r="984" spans="1:17" outlineLevel="2" x14ac:dyDescent="0.3">
      <c r="A984" s="84" t="s">
        <v>247</v>
      </c>
      <c r="B984" s="85" t="s">
        <v>29</v>
      </c>
      <c r="C984" s="85" t="s">
        <v>133</v>
      </c>
      <c r="D984" s="59" t="s">
        <v>155</v>
      </c>
      <c r="E984" s="59" t="s">
        <v>195</v>
      </c>
      <c r="F984" s="59" t="s">
        <v>208</v>
      </c>
      <c r="G984" s="59" t="s">
        <v>211</v>
      </c>
      <c r="H984" s="86">
        <v>130</v>
      </c>
      <c r="I984" s="175"/>
      <c r="J984" s="86">
        <v>136</v>
      </c>
      <c r="K984" s="175"/>
      <c r="L984" s="87">
        <v>13.579999999999993</v>
      </c>
      <c r="M984" s="168"/>
      <c r="N984" s="87">
        <v>6673.7400000000007</v>
      </c>
      <c r="O984" s="168"/>
      <c r="P984" s="88">
        <v>82.316029999999998</v>
      </c>
      <c r="Q984" s="168"/>
    </row>
    <row r="985" spans="1:17" outlineLevel="2" x14ac:dyDescent="0.3">
      <c r="A985" s="84" t="s">
        <v>247</v>
      </c>
      <c r="B985" s="85" t="s">
        <v>30</v>
      </c>
      <c r="C985" s="85" t="s">
        <v>133</v>
      </c>
      <c r="D985" s="59" t="s">
        <v>160</v>
      </c>
      <c r="E985" s="59" t="s">
        <v>198</v>
      </c>
      <c r="F985" s="59" t="s">
        <v>208</v>
      </c>
      <c r="G985" s="59" t="s">
        <v>211</v>
      </c>
      <c r="H985" s="86">
        <v>348</v>
      </c>
      <c r="I985" s="175"/>
      <c r="J985" s="86">
        <v>383</v>
      </c>
      <c r="K985" s="175"/>
      <c r="L985" s="87">
        <v>47.250000000000014</v>
      </c>
      <c r="M985" s="168"/>
      <c r="N985" s="87">
        <v>21994.050000000003</v>
      </c>
      <c r="O985" s="168"/>
      <c r="P985" s="88">
        <v>256.23859999999991</v>
      </c>
      <c r="Q985" s="168"/>
    </row>
    <row r="986" spans="1:17" outlineLevel="2" x14ac:dyDescent="0.3">
      <c r="A986" s="84" t="s">
        <v>247</v>
      </c>
      <c r="B986" s="85" t="s">
        <v>41</v>
      </c>
      <c r="C986" s="85" t="s">
        <v>133</v>
      </c>
      <c r="D986" s="59" t="s">
        <v>170</v>
      </c>
      <c r="E986" s="59" t="s">
        <v>204</v>
      </c>
      <c r="F986" s="59" t="s">
        <v>208</v>
      </c>
      <c r="G986" s="59" t="s">
        <v>211</v>
      </c>
      <c r="H986" s="86">
        <v>30</v>
      </c>
      <c r="I986" s="175"/>
      <c r="J986" s="86">
        <v>31</v>
      </c>
      <c r="K986" s="175"/>
      <c r="L986" s="87">
        <v>3.39</v>
      </c>
      <c r="M986" s="168"/>
      <c r="N986" s="87">
        <v>1595.1799999999998</v>
      </c>
      <c r="O986" s="168"/>
      <c r="P986" s="88">
        <v>17.934730000000005</v>
      </c>
      <c r="Q986" s="168"/>
    </row>
    <row r="987" spans="1:17" outlineLevel="2" x14ac:dyDescent="0.3">
      <c r="A987" s="84" t="s">
        <v>247</v>
      </c>
      <c r="B987" s="85" t="s">
        <v>28</v>
      </c>
      <c r="C987" s="85" t="s">
        <v>133</v>
      </c>
      <c r="D987" s="59" t="s">
        <v>172</v>
      </c>
      <c r="E987" s="59" t="s">
        <v>172</v>
      </c>
      <c r="F987" s="59" t="s">
        <v>208</v>
      </c>
      <c r="G987" s="59" t="s">
        <v>211</v>
      </c>
      <c r="H987" s="86">
        <v>46</v>
      </c>
      <c r="I987" s="175"/>
      <c r="J987" s="86">
        <v>49</v>
      </c>
      <c r="K987" s="175"/>
      <c r="L987" s="87">
        <v>7.61</v>
      </c>
      <c r="M987" s="168"/>
      <c r="N987" s="87">
        <v>3690.65</v>
      </c>
      <c r="O987" s="168"/>
      <c r="P987" s="88">
        <v>42.696790000000007</v>
      </c>
      <c r="Q987" s="168"/>
    </row>
    <row r="988" spans="1:17" outlineLevel="2" x14ac:dyDescent="0.3">
      <c r="A988" s="84" t="s">
        <v>247</v>
      </c>
      <c r="B988" s="85" t="s">
        <v>42</v>
      </c>
      <c r="C988" s="85" t="s">
        <v>133</v>
      </c>
      <c r="D988" s="59" t="s">
        <v>173</v>
      </c>
      <c r="E988" s="59" t="s">
        <v>173</v>
      </c>
      <c r="F988" s="59" t="s">
        <v>208</v>
      </c>
      <c r="G988" s="59" t="s">
        <v>211</v>
      </c>
      <c r="H988" s="86">
        <v>17</v>
      </c>
      <c r="I988" s="175"/>
      <c r="J988" s="86">
        <v>17</v>
      </c>
      <c r="K988" s="175"/>
      <c r="L988" s="87">
        <v>3.05</v>
      </c>
      <c r="M988" s="168"/>
      <c r="N988" s="87">
        <v>1494.75</v>
      </c>
      <c r="O988" s="168"/>
      <c r="P988" s="88">
        <v>16.72259</v>
      </c>
      <c r="Q988" s="168"/>
    </row>
    <row r="989" spans="1:17" outlineLevel="2" x14ac:dyDescent="0.3">
      <c r="A989" s="84" t="s">
        <v>247</v>
      </c>
      <c r="B989" s="85" t="s">
        <v>40</v>
      </c>
      <c r="C989" s="85" t="s">
        <v>133</v>
      </c>
      <c r="D989" s="59" t="s">
        <v>169</v>
      </c>
      <c r="E989" s="59" t="s">
        <v>203</v>
      </c>
      <c r="F989" s="59" t="s">
        <v>208</v>
      </c>
      <c r="G989" s="59" t="s">
        <v>211</v>
      </c>
      <c r="H989" s="86">
        <v>15</v>
      </c>
      <c r="I989" s="175"/>
      <c r="J989" s="86">
        <v>16</v>
      </c>
      <c r="K989" s="175"/>
      <c r="L989" s="87">
        <v>4.04</v>
      </c>
      <c r="M989" s="168"/>
      <c r="N989" s="87">
        <v>1900.76</v>
      </c>
      <c r="O989" s="168"/>
      <c r="P989" s="88">
        <v>20.490680000000001</v>
      </c>
      <c r="Q989" s="168"/>
    </row>
    <row r="990" spans="1:17" outlineLevel="2" x14ac:dyDescent="0.3">
      <c r="A990" s="84" t="s">
        <v>247</v>
      </c>
      <c r="B990" s="85" t="s">
        <v>39</v>
      </c>
      <c r="C990" s="85" t="s">
        <v>133</v>
      </c>
      <c r="D990" s="59" t="s">
        <v>158</v>
      </c>
      <c r="E990" s="59" t="s">
        <v>197</v>
      </c>
      <c r="F990" s="59" t="s">
        <v>208</v>
      </c>
      <c r="G990" s="59" t="s">
        <v>211</v>
      </c>
      <c r="H990" s="86">
        <v>68</v>
      </c>
      <c r="I990" s="175"/>
      <c r="J990" s="86">
        <v>74</v>
      </c>
      <c r="K990" s="175"/>
      <c r="L990" s="87">
        <v>9.1099999999999977</v>
      </c>
      <c r="M990" s="168"/>
      <c r="N990" s="87">
        <v>4389.62</v>
      </c>
      <c r="O990" s="168"/>
      <c r="P990" s="88">
        <v>49.790820000000018</v>
      </c>
      <c r="Q990" s="168"/>
    </row>
    <row r="991" spans="1:17" outlineLevel="2" x14ac:dyDescent="0.3">
      <c r="A991" s="84" t="s">
        <v>247</v>
      </c>
      <c r="B991" s="85" t="s">
        <v>36</v>
      </c>
      <c r="C991" s="85" t="s">
        <v>133</v>
      </c>
      <c r="D991" s="59" t="s">
        <v>159</v>
      </c>
      <c r="E991" s="59" t="s">
        <v>159</v>
      </c>
      <c r="F991" s="59" t="s">
        <v>208</v>
      </c>
      <c r="G991" s="59" t="s">
        <v>211</v>
      </c>
      <c r="H991" s="86">
        <v>37</v>
      </c>
      <c r="I991" s="175"/>
      <c r="J991" s="86">
        <v>38</v>
      </c>
      <c r="K991" s="175"/>
      <c r="L991" s="87">
        <v>6.7299999999999995</v>
      </c>
      <c r="M991" s="168"/>
      <c r="N991" s="87">
        <v>3199.75</v>
      </c>
      <c r="O991" s="168"/>
      <c r="P991" s="88">
        <v>35.191899999999997</v>
      </c>
      <c r="Q991" s="168"/>
    </row>
    <row r="992" spans="1:17" outlineLevel="1" x14ac:dyDescent="0.3">
      <c r="A992" s="112" t="s">
        <v>294</v>
      </c>
      <c r="B992" s="98"/>
      <c r="C992" s="98"/>
      <c r="D992" s="78"/>
      <c r="E992" s="78"/>
      <c r="F992" s="78"/>
      <c r="G992" s="78"/>
      <c r="H992" s="99">
        <f>SUBTOTAL(9,H948:H991)</f>
        <v>63229</v>
      </c>
      <c r="I992" s="176"/>
      <c r="J992" s="99">
        <f>SUBTOTAL(9,J948:J991)</f>
        <v>72253</v>
      </c>
      <c r="K992" s="176"/>
      <c r="L992" s="100">
        <f>SUBTOTAL(9,L948:L991)</f>
        <v>8972.4599999999919</v>
      </c>
      <c r="M992" s="171"/>
      <c r="N992" s="100">
        <f>SUBTOTAL(9,N948:N991)</f>
        <v>4286559.7</v>
      </c>
      <c r="O992" s="171"/>
      <c r="P992" s="102">
        <f>SUBTOTAL(9,P948:P991)</f>
        <v>52390.000040000006</v>
      </c>
      <c r="Q992" s="169"/>
    </row>
    <row r="993" spans="1:17" outlineLevel="2" x14ac:dyDescent="0.3">
      <c r="A993" s="89" t="s">
        <v>248</v>
      </c>
      <c r="B993" s="110" t="s">
        <v>78</v>
      </c>
      <c r="C993" s="110" t="s">
        <v>78</v>
      </c>
      <c r="D993" s="49" t="s">
        <v>226</v>
      </c>
      <c r="E993" s="49" t="s">
        <v>225</v>
      </c>
      <c r="F993" s="49" t="s">
        <v>226</v>
      </c>
      <c r="G993" s="49" t="s">
        <v>225</v>
      </c>
      <c r="H993" s="90">
        <v>226</v>
      </c>
      <c r="I993" s="175"/>
      <c r="J993" s="90">
        <v>262</v>
      </c>
      <c r="K993" s="175"/>
      <c r="L993" s="91">
        <v>36.229999999999997</v>
      </c>
      <c r="M993" s="168"/>
      <c r="N993" s="91">
        <v>17597.86</v>
      </c>
      <c r="O993" s="168"/>
      <c r="P993" s="92">
        <v>222.6162699999999</v>
      </c>
      <c r="Q993" s="168"/>
    </row>
    <row r="994" spans="1:17" outlineLevel="2" x14ac:dyDescent="0.3">
      <c r="A994" s="89" t="s">
        <v>248</v>
      </c>
      <c r="B994" s="110" t="s">
        <v>22</v>
      </c>
      <c r="C994" s="110" t="s">
        <v>133</v>
      </c>
      <c r="D994" s="49" t="s">
        <v>140</v>
      </c>
      <c r="E994" s="49" t="s">
        <v>182</v>
      </c>
      <c r="F994" s="49" t="s">
        <v>208</v>
      </c>
      <c r="G994" s="49" t="s">
        <v>211</v>
      </c>
      <c r="H994" s="90">
        <v>368</v>
      </c>
      <c r="I994" s="175"/>
      <c r="J994" s="90">
        <v>396</v>
      </c>
      <c r="K994" s="175"/>
      <c r="L994" s="91">
        <v>61.42000000000003</v>
      </c>
      <c r="M994" s="168"/>
      <c r="N994" s="91">
        <v>29662.15</v>
      </c>
      <c r="O994" s="168"/>
      <c r="P994" s="92">
        <v>387.9061700000002</v>
      </c>
      <c r="Q994" s="168"/>
    </row>
    <row r="995" spans="1:17" outlineLevel="2" x14ac:dyDescent="0.3">
      <c r="A995" s="89" t="s">
        <v>248</v>
      </c>
      <c r="B995" s="110" t="s">
        <v>11</v>
      </c>
      <c r="C995" s="110" t="s">
        <v>131</v>
      </c>
      <c r="D995" s="49" t="s">
        <v>136</v>
      </c>
      <c r="E995" s="49" t="s">
        <v>136</v>
      </c>
      <c r="F995" s="49" t="s">
        <v>206</v>
      </c>
      <c r="G995" s="49" t="s">
        <v>209</v>
      </c>
      <c r="H995" s="90">
        <v>4275</v>
      </c>
      <c r="I995" s="175"/>
      <c r="J995" s="90">
        <v>4887</v>
      </c>
      <c r="K995" s="175"/>
      <c r="L995" s="91">
        <v>628.6500000000002</v>
      </c>
      <c r="M995" s="168"/>
      <c r="N995" s="91">
        <v>301198.11</v>
      </c>
      <c r="O995" s="168"/>
      <c r="P995" s="92">
        <v>3668.2331099999992</v>
      </c>
      <c r="Q995" s="168"/>
    </row>
    <row r="996" spans="1:17" outlineLevel="2" x14ac:dyDescent="0.3">
      <c r="A996" s="89" t="s">
        <v>248</v>
      </c>
      <c r="B996" s="110" t="s">
        <v>5</v>
      </c>
      <c r="C996" s="110" t="s">
        <v>131</v>
      </c>
      <c r="D996" s="49" t="s">
        <v>146</v>
      </c>
      <c r="E996" s="49" t="s">
        <v>188</v>
      </c>
      <c r="F996" s="49" t="s">
        <v>206</v>
      </c>
      <c r="G996" s="49" t="s">
        <v>209</v>
      </c>
      <c r="H996" s="90">
        <v>1675</v>
      </c>
      <c r="I996" s="175"/>
      <c r="J996" s="90">
        <v>1957</v>
      </c>
      <c r="K996" s="175"/>
      <c r="L996" s="91">
        <v>214.31000000000009</v>
      </c>
      <c r="M996" s="168"/>
      <c r="N996" s="91">
        <v>101302.02000000006</v>
      </c>
      <c r="O996" s="168"/>
      <c r="P996" s="92">
        <v>1260.5427700000007</v>
      </c>
      <c r="Q996" s="168"/>
    </row>
    <row r="997" spans="1:17" outlineLevel="2" x14ac:dyDescent="0.3">
      <c r="A997" s="89" t="s">
        <v>248</v>
      </c>
      <c r="B997" s="110" t="s">
        <v>3</v>
      </c>
      <c r="C997" s="110" t="s">
        <v>131</v>
      </c>
      <c r="D997" s="49" t="s">
        <v>167</v>
      </c>
      <c r="E997" s="49" t="s">
        <v>167</v>
      </c>
      <c r="F997" s="49" t="s">
        <v>206</v>
      </c>
      <c r="G997" s="49" t="s">
        <v>209</v>
      </c>
      <c r="H997" s="90">
        <v>1628</v>
      </c>
      <c r="I997" s="175"/>
      <c r="J997" s="90">
        <v>1780</v>
      </c>
      <c r="K997" s="175"/>
      <c r="L997" s="91">
        <v>236.6600000000002</v>
      </c>
      <c r="M997" s="168"/>
      <c r="N997" s="91">
        <v>111846.02999999997</v>
      </c>
      <c r="O997" s="168"/>
      <c r="P997" s="92">
        <v>1328.0189099999989</v>
      </c>
      <c r="Q997" s="168"/>
    </row>
    <row r="998" spans="1:17" outlineLevel="2" x14ac:dyDescent="0.3">
      <c r="A998" s="89" t="s">
        <v>248</v>
      </c>
      <c r="B998" s="110" t="s">
        <v>23</v>
      </c>
      <c r="C998" s="110" t="s">
        <v>131</v>
      </c>
      <c r="D998" s="49" t="s">
        <v>144</v>
      </c>
      <c r="E998" s="49" t="s">
        <v>186</v>
      </c>
      <c r="F998" s="49" t="s">
        <v>206</v>
      </c>
      <c r="G998" s="49" t="s">
        <v>209</v>
      </c>
      <c r="H998" s="90">
        <v>2865</v>
      </c>
      <c r="I998" s="175"/>
      <c r="J998" s="90">
        <v>3404</v>
      </c>
      <c r="K998" s="175"/>
      <c r="L998" s="91">
        <v>350.84000000000015</v>
      </c>
      <c r="M998" s="168"/>
      <c r="N998" s="91">
        <v>165380.88999999996</v>
      </c>
      <c r="O998" s="168"/>
      <c r="P998" s="92">
        <v>2017.2646600000014</v>
      </c>
      <c r="Q998" s="168"/>
    </row>
    <row r="999" spans="1:17" outlineLevel="2" x14ac:dyDescent="0.3">
      <c r="A999" s="89" t="s">
        <v>248</v>
      </c>
      <c r="B999" s="110" t="s">
        <v>16</v>
      </c>
      <c r="C999" s="110" t="s">
        <v>131</v>
      </c>
      <c r="D999" s="49" t="s">
        <v>145</v>
      </c>
      <c r="E999" s="49" t="s">
        <v>187</v>
      </c>
      <c r="F999" s="49" t="s">
        <v>206</v>
      </c>
      <c r="G999" s="49" t="s">
        <v>209</v>
      </c>
      <c r="H999" s="90">
        <v>2191</v>
      </c>
      <c r="I999" s="175"/>
      <c r="J999" s="90">
        <v>2540</v>
      </c>
      <c r="K999" s="175"/>
      <c r="L999" s="91">
        <v>350.44000000000017</v>
      </c>
      <c r="M999" s="168"/>
      <c r="N999" s="91">
        <v>164558.43000000008</v>
      </c>
      <c r="O999" s="168"/>
      <c r="P999" s="92">
        <v>2034.7775299999987</v>
      </c>
      <c r="Q999" s="168"/>
    </row>
    <row r="1000" spans="1:17" outlineLevel="2" x14ac:dyDescent="0.3">
      <c r="A1000" s="89" t="s">
        <v>248</v>
      </c>
      <c r="B1000" s="110" t="s">
        <v>8</v>
      </c>
      <c r="C1000" s="110" t="s">
        <v>131</v>
      </c>
      <c r="D1000" s="49" t="s">
        <v>147</v>
      </c>
      <c r="E1000" s="49" t="s">
        <v>147</v>
      </c>
      <c r="F1000" s="49" t="s">
        <v>206</v>
      </c>
      <c r="G1000" s="49" t="s">
        <v>209</v>
      </c>
      <c r="H1000" s="90">
        <v>908</v>
      </c>
      <c r="I1000" s="175"/>
      <c r="J1000" s="90">
        <v>1068</v>
      </c>
      <c r="K1000" s="175"/>
      <c r="L1000" s="91">
        <v>129.30999999999997</v>
      </c>
      <c r="M1000" s="168"/>
      <c r="N1000" s="91">
        <v>61521.38</v>
      </c>
      <c r="O1000" s="168"/>
      <c r="P1000" s="92">
        <v>765.82683999999972</v>
      </c>
      <c r="Q1000" s="168"/>
    </row>
    <row r="1001" spans="1:17" outlineLevel="2" x14ac:dyDescent="0.3">
      <c r="A1001" s="89" t="s">
        <v>248</v>
      </c>
      <c r="B1001" s="110" t="s">
        <v>32</v>
      </c>
      <c r="C1001" s="110" t="s">
        <v>133</v>
      </c>
      <c r="D1001" s="49" t="s">
        <v>175</v>
      </c>
      <c r="E1001" s="49" t="s">
        <v>205</v>
      </c>
      <c r="F1001" s="49" t="s">
        <v>208</v>
      </c>
      <c r="G1001" s="49" t="s">
        <v>211</v>
      </c>
      <c r="H1001" s="90">
        <v>237</v>
      </c>
      <c r="I1001" s="175"/>
      <c r="J1001" s="90">
        <v>260</v>
      </c>
      <c r="K1001" s="175"/>
      <c r="L1001" s="91">
        <v>33.79</v>
      </c>
      <c r="M1001" s="168"/>
      <c r="N1001" s="91">
        <v>16338.19</v>
      </c>
      <c r="O1001" s="168"/>
      <c r="P1001" s="92">
        <v>204.38204000000007</v>
      </c>
      <c r="Q1001" s="168"/>
    </row>
    <row r="1002" spans="1:17" outlineLevel="2" x14ac:dyDescent="0.3">
      <c r="A1002" s="89" t="s">
        <v>248</v>
      </c>
      <c r="B1002" s="110" t="s">
        <v>6</v>
      </c>
      <c r="C1002" s="110" t="s">
        <v>131</v>
      </c>
      <c r="D1002" s="49" t="s">
        <v>141</v>
      </c>
      <c r="E1002" s="49" t="s">
        <v>183</v>
      </c>
      <c r="F1002" s="49" t="s">
        <v>206</v>
      </c>
      <c r="G1002" s="49" t="s">
        <v>209</v>
      </c>
      <c r="H1002" s="90">
        <v>3721</v>
      </c>
      <c r="I1002" s="175"/>
      <c r="J1002" s="90">
        <v>4371</v>
      </c>
      <c r="K1002" s="175"/>
      <c r="L1002" s="91">
        <v>569.31999999999971</v>
      </c>
      <c r="M1002" s="168"/>
      <c r="N1002" s="91">
        <v>269443.82999999996</v>
      </c>
      <c r="O1002" s="168"/>
      <c r="P1002" s="92">
        <v>3437.4312899999986</v>
      </c>
      <c r="Q1002" s="168"/>
    </row>
    <row r="1003" spans="1:17" outlineLevel="2" x14ac:dyDescent="0.3">
      <c r="A1003" s="89" t="s">
        <v>248</v>
      </c>
      <c r="B1003" s="110" t="s">
        <v>9</v>
      </c>
      <c r="C1003" s="110" t="s">
        <v>131</v>
      </c>
      <c r="D1003" s="49" t="s">
        <v>149</v>
      </c>
      <c r="E1003" s="49" t="s">
        <v>190</v>
      </c>
      <c r="F1003" s="49" t="s">
        <v>206</v>
      </c>
      <c r="G1003" s="49" t="s">
        <v>209</v>
      </c>
      <c r="H1003" s="90">
        <v>2461</v>
      </c>
      <c r="I1003" s="175"/>
      <c r="J1003" s="90">
        <v>2757</v>
      </c>
      <c r="K1003" s="175"/>
      <c r="L1003" s="91">
        <v>291.50000000000006</v>
      </c>
      <c r="M1003" s="168"/>
      <c r="N1003" s="91">
        <v>136923.27999999991</v>
      </c>
      <c r="O1003" s="168"/>
      <c r="P1003" s="92">
        <v>1644.0277799999997</v>
      </c>
      <c r="Q1003" s="168"/>
    </row>
    <row r="1004" spans="1:17" outlineLevel="2" x14ac:dyDescent="0.3">
      <c r="A1004" s="89" t="s">
        <v>248</v>
      </c>
      <c r="B1004" s="110" t="s">
        <v>2</v>
      </c>
      <c r="C1004" s="110" t="s">
        <v>131</v>
      </c>
      <c r="D1004" s="49" t="s">
        <v>139</v>
      </c>
      <c r="E1004" s="49" t="s">
        <v>181</v>
      </c>
      <c r="F1004" s="49" t="s">
        <v>206</v>
      </c>
      <c r="G1004" s="49" t="s">
        <v>209</v>
      </c>
      <c r="H1004" s="90">
        <v>3255</v>
      </c>
      <c r="I1004" s="175"/>
      <c r="J1004" s="90">
        <v>3665</v>
      </c>
      <c r="K1004" s="175"/>
      <c r="L1004" s="91">
        <v>493.72999999999985</v>
      </c>
      <c r="M1004" s="168"/>
      <c r="N1004" s="91">
        <v>236876.20000000004</v>
      </c>
      <c r="O1004" s="168"/>
      <c r="P1004" s="92">
        <v>2856.5440799999992</v>
      </c>
      <c r="Q1004" s="168"/>
    </row>
    <row r="1005" spans="1:17" outlineLevel="2" x14ac:dyDescent="0.3">
      <c r="A1005" s="89" t="s">
        <v>248</v>
      </c>
      <c r="B1005" s="110" t="s">
        <v>0</v>
      </c>
      <c r="C1005" s="110" t="s">
        <v>131</v>
      </c>
      <c r="D1005" s="49" t="s">
        <v>168</v>
      </c>
      <c r="E1005" s="49" t="s">
        <v>202</v>
      </c>
      <c r="F1005" s="49" t="s">
        <v>206</v>
      </c>
      <c r="G1005" s="49" t="s">
        <v>209</v>
      </c>
      <c r="H1005" s="90">
        <v>1575</v>
      </c>
      <c r="I1005" s="175"/>
      <c r="J1005" s="90">
        <v>1807</v>
      </c>
      <c r="K1005" s="175"/>
      <c r="L1005" s="91">
        <v>257.63000000000017</v>
      </c>
      <c r="M1005" s="168"/>
      <c r="N1005" s="91">
        <v>122978.32000000002</v>
      </c>
      <c r="O1005" s="168"/>
      <c r="P1005" s="92">
        <v>1445.2815399999999</v>
      </c>
      <c r="Q1005" s="168"/>
    </row>
    <row r="1006" spans="1:17" outlineLevel="2" x14ac:dyDescent="0.3">
      <c r="A1006" s="89" t="s">
        <v>248</v>
      </c>
      <c r="B1006" s="110" t="s">
        <v>13</v>
      </c>
      <c r="C1006" s="110" t="s">
        <v>131</v>
      </c>
      <c r="D1006" s="49" t="s">
        <v>134</v>
      </c>
      <c r="E1006" s="49" t="s">
        <v>177</v>
      </c>
      <c r="F1006" s="49" t="s">
        <v>206</v>
      </c>
      <c r="G1006" s="49" t="s">
        <v>209</v>
      </c>
      <c r="H1006" s="90">
        <v>7089</v>
      </c>
      <c r="I1006" s="175"/>
      <c r="J1006" s="90">
        <v>8330</v>
      </c>
      <c r="K1006" s="175"/>
      <c r="L1006" s="91">
        <v>1067.409999999998</v>
      </c>
      <c r="M1006" s="168"/>
      <c r="N1006" s="91">
        <v>517232.25999999966</v>
      </c>
      <c r="O1006" s="168"/>
      <c r="P1006" s="92">
        <v>6336.1343400000023</v>
      </c>
      <c r="Q1006" s="168"/>
    </row>
    <row r="1007" spans="1:17" outlineLevel="2" x14ac:dyDescent="0.3">
      <c r="A1007" s="89" t="s">
        <v>248</v>
      </c>
      <c r="B1007" s="110" t="s">
        <v>18</v>
      </c>
      <c r="C1007" s="110" t="s">
        <v>131</v>
      </c>
      <c r="D1007" s="49" t="s">
        <v>150</v>
      </c>
      <c r="E1007" s="49" t="s">
        <v>191</v>
      </c>
      <c r="F1007" s="49" t="s">
        <v>206</v>
      </c>
      <c r="G1007" s="49" t="s">
        <v>209</v>
      </c>
      <c r="H1007" s="90">
        <v>1603</v>
      </c>
      <c r="I1007" s="175"/>
      <c r="J1007" s="90">
        <v>1787</v>
      </c>
      <c r="K1007" s="175"/>
      <c r="L1007" s="91">
        <v>214.31</v>
      </c>
      <c r="M1007" s="168"/>
      <c r="N1007" s="91">
        <v>101191.29999999999</v>
      </c>
      <c r="O1007" s="168"/>
      <c r="P1007" s="92">
        <v>1251.1619099999991</v>
      </c>
      <c r="Q1007" s="168"/>
    </row>
    <row r="1008" spans="1:17" outlineLevel="2" x14ac:dyDescent="0.3">
      <c r="A1008" s="89" t="s">
        <v>248</v>
      </c>
      <c r="B1008" s="110" t="s">
        <v>27</v>
      </c>
      <c r="C1008" s="110" t="s">
        <v>131</v>
      </c>
      <c r="D1008" s="49" t="s">
        <v>154</v>
      </c>
      <c r="E1008" s="49" t="s">
        <v>194</v>
      </c>
      <c r="F1008" s="49" t="s">
        <v>206</v>
      </c>
      <c r="G1008" s="49" t="s">
        <v>209</v>
      </c>
      <c r="H1008" s="90">
        <v>1677</v>
      </c>
      <c r="I1008" s="175"/>
      <c r="J1008" s="90">
        <v>1874</v>
      </c>
      <c r="K1008" s="175"/>
      <c r="L1008" s="91">
        <v>246.4000000000002</v>
      </c>
      <c r="M1008" s="168"/>
      <c r="N1008" s="91">
        <v>116654.73000000007</v>
      </c>
      <c r="O1008" s="168"/>
      <c r="P1008" s="92">
        <v>1454.36069</v>
      </c>
      <c r="Q1008" s="168"/>
    </row>
    <row r="1009" spans="1:17" outlineLevel="2" x14ac:dyDescent="0.3">
      <c r="A1009" s="89" t="s">
        <v>248</v>
      </c>
      <c r="B1009" s="110" t="s">
        <v>15</v>
      </c>
      <c r="C1009" s="110" t="s">
        <v>131</v>
      </c>
      <c r="D1009" s="49" t="s">
        <v>135</v>
      </c>
      <c r="E1009" s="49" t="s">
        <v>178</v>
      </c>
      <c r="F1009" s="49" t="s">
        <v>206</v>
      </c>
      <c r="G1009" s="49" t="s">
        <v>209</v>
      </c>
      <c r="H1009" s="90">
        <v>2982</v>
      </c>
      <c r="I1009" s="175"/>
      <c r="J1009" s="90">
        <v>3349</v>
      </c>
      <c r="K1009" s="175"/>
      <c r="L1009" s="91">
        <v>419.1</v>
      </c>
      <c r="M1009" s="168"/>
      <c r="N1009" s="91">
        <v>201237.65999999992</v>
      </c>
      <c r="O1009" s="168"/>
      <c r="P1009" s="92">
        <v>2415.3876500000006</v>
      </c>
      <c r="Q1009" s="168"/>
    </row>
    <row r="1010" spans="1:17" outlineLevel="2" x14ac:dyDescent="0.3">
      <c r="A1010" s="89" t="s">
        <v>248</v>
      </c>
      <c r="B1010" s="110" t="s">
        <v>10</v>
      </c>
      <c r="C1010" s="110" t="s">
        <v>131</v>
      </c>
      <c r="D1010" s="49" t="s">
        <v>138</v>
      </c>
      <c r="E1010" s="49" t="s">
        <v>180</v>
      </c>
      <c r="F1010" s="49" t="s">
        <v>206</v>
      </c>
      <c r="G1010" s="49" t="s">
        <v>209</v>
      </c>
      <c r="H1010" s="90">
        <v>2692</v>
      </c>
      <c r="I1010" s="175"/>
      <c r="J1010" s="90">
        <v>2976</v>
      </c>
      <c r="K1010" s="175"/>
      <c r="L1010" s="91">
        <v>374.93999999999988</v>
      </c>
      <c r="M1010" s="168"/>
      <c r="N1010" s="91">
        <v>179854.75999999995</v>
      </c>
      <c r="O1010" s="168"/>
      <c r="P1010" s="92">
        <v>2183.6017099999995</v>
      </c>
      <c r="Q1010" s="168"/>
    </row>
    <row r="1011" spans="1:17" outlineLevel="2" x14ac:dyDescent="0.3">
      <c r="A1011" s="89" t="s">
        <v>248</v>
      </c>
      <c r="B1011" s="110" t="s">
        <v>4</v>
      </c>
      <c r="C1011" s="110" t="s">
        <v>131</v>
      </c>
      <c r="D1011" s="49" t="s">
        <v>152</v>
      </c>
      <c r="E1011" s="49" t="s">
        <v>192</v>
      </c>
      <c r="F1011" s="49" t="s">
        <v>206</v>
      </c>
      <c r="G1011" s="49" t="s">
        <v>209</v>
      </c>
      <c r="H1011" s="90">
        <v>4196</v>
      </c>
      <c r="I1011" s="175"/>
      <c r="J1011" s="90">
        <v>4859</v>
      </c>
      <c r="K1011" s="175"/>
      <c r="L1011" s="91">
        <v>586.56999999999925</v>
      </c>
      <c r="M1011" s="168"/>
      <c r="N1011" s="91">
        <v>276309.14000000007</v>
      </c>
      <c r="O1011" s="168"/>
      <c r="P1011" s="92">
        <v>3428.2611299999999</v>
      </c>
      <c r="Q1011" s="168"/>
    </row>
    <row r="1012" spans="1:17" outlineLevel="2" x14ac:dyDescent="0.3">
      <c r="A1012" s="89" t="s">
        <v>248</v>
      </c>
      <c r="B1012" s="110" t="s">
        <v>19</v>
      </c>
      <c r="C1012" s="110" t="s">
        <v>132</v>
      </c>
      <c r="D1012" s="49" t="s">
        <v>137</v>
      </c>
      <c r="E1012" s="49" t="s">
        <v>179</v>
      </c>
      <c r="F1012" s="49" t="s">
        <v>207</v>
      </c>
      <c r="G1012" s="49" t="s">
        <v>210</v>
      </c>
      <c r="H1012" s="90">
        <v>962</v>
      </c>
      <c r="I1012" s="175"/>
      <c r="J1012" s="90">
        <v>1015</v>
      </c>
      <c r="K1012" s="175"/>
      <c r="L1012" s="91">
        <v>158.81999999999982</v>
      </c>
      <c r="M1012" s="168"/>
      <c r="N1012" s="91">
        <v>76247.099999999991</v>
      </c>
      <c r="O1012" s="168"/>
      <c r="P1012" s="92">
        <v>966.42791999999986</v>
      </c>
      <c r="Q1012" s="168"/>
    </row>
    <row r="1013" spans="1:17" outlineLevel="2" x14ac:dyDescent="0.3">
      <c r="A1013" s="89" t="s">
        <v>248</v>
      </c>
      <c r="B1013" s="110" t="s">
        <v>12</v>
      </c>
      <c r="C1013" s="110" t="s">
        <v>131</v>
      </c>
      <c r="D1013" s="49" t="s">
        <v>153</v>
      </c>
      <c r="E1013" s="49" t="s">
        <v>193</v>
      </c>
      <c r="F1013" s="49" t="s">
        <v>206</v>
      </c>
      <c r="G1013" s="49" t="s">
        <v>209</v>
      </c>
      <c r="H1013" s="90">
        <v>967</v>
      </c>
      <c r="I1013" s="175"/>
      <c r="J1013" s="90">
        <v>1131</v>
      </c>
      <c r="K1013" s="175"/>
      <c r="L1013" s="91">
        <v>119.24000000000008</v>
      </c>
      <c r="M1013" s="168"/>
      <c r="N1013" s="91">
        <v>54673.239999999983</v>
      </c>
      <c r="O1013" s="168"/>
      <c r="P1013" s="92">
        <v>662.94085999999993</v>
      </c>
      <c r="Q1013" s="168"/>
    </row>
    <row r="1014" spans="1:17" outlineLevel="2" x14ac:dyDescent="0.3">
      <c r="A1014" s="89" t="s">
        <v>248</v>
      </c>
      <c r="B1014" s="110" t="s">
        <v>38</v>
      </c>
      <c r="C1014" s="110" t="s">
        <v>133</v>
      </c>
      <c r="D1014" s="49" t="s">
        <v>162</v>
      </c>
      <c r="E1014" s="49" t="s">
        <v>199</v>
      </c>
      <c r="F1014" s="49" t="s">
        <v>208</v>
      </c>
      <c r="G1014" s="49" t="s">
        <v>211</v>
      </c>
      <c r="H1014" s="90">
        <v>99</v>
      </c>
      <c r="I1014" s="175"/>
      <c r="J1014" s="90">
        <v>103</v>
      </c>
      <c r="K1014" s="175"/>
      <c r="L1014" s="91">
        <v>13.719999999999997</v>
      </c>
      <c r="M1014" s="168"/>
      <c r="N1014" s="91">
        <v>6535.66</v>
      </c>
      <c r="O1014" s="168"/>
      <c r="P1014" s="92">
        <v>80.699179999999998</v>
      </c>
      <c r="Q1014" s="168"/>
    </row>
    <row r="1015" spans="1:17" outlineLevel="2" x14ac:dyDescent="0.3">
      <c r="A1015" s="89" t="s">
        <v>248</v>
      </c>
      <c r="B1015" s="110" t="s">
        <v>1</v>
      </c>
      <c r="C1015" s="110" t="s">
        <v>131</v>
      </c>
      <c r="D1015" s="49" t="s">
        <v>166</v>
      </c>
      <c r="E1015" s="49" t="s">
        <v>166</v>
      </c>
      <c r="F1015" s="49" t="s">
        <v>206</v>
      </c>
      <c r="G1015" s="49" t="s">
        <v>209</v>
      </c>
      <c r="H1015" s="90">
        <v>3673</v>
      </c>
      <c r="I1015" s="175"/>
      <c r="J1015" s="90">
        <v>4137</v>
      </c>
      <c r="K1015" s="175"/>
      <c r="L1015" s="91">
        <v>589.46999999999957</v>
      </c>
      <c r="M1015" s="168"/>
      <c r="N1015" s="91">
        <v>282388.47999999986</v>
      </c>
      <c r="O1015" s="168"/>
      <c r="P1015" s="92">
        <v>3363.166340000002</v>
      </c>
      <c r="Q1015" s="168"/>
    </row>
    <row r="1016" spans="1:17" outlineLevel="2" x14ac:dyDescent="0.3">
      <c r="A1016" s="89" t="s">
        <v>248</v>
      </c>
      <c r="B1016" s="110" t="s">
        <v>34</v>
      </c>
      <c r="C1016" s="110" t="s">
        <v>133</v>
      </c>
      <c r="D1016" s="49" t="s">
        <v>156</v>
      </c>
      <c r="E1016" s="49" t="s">
        <v>156</v>
      </c>
      <c r="F1016" s="49" t="s">
        <v>208</v>
      </c>
      <c r="G1016" s="49" t="s">
        <v>211</v>
      </c>
      <c r="H1016" s="90">
        <v>185</v>
      </c>
      <c r="I1016" s="175"/>
      <c r="J1016" s="90">
        <v>202</v>
      </c>
      <c r="K1016" s="175"/>
      <c r="L1016" s="91">
        <v>23.090000000000007</v>
      </c>
      <c r="M1016" s="168"/>
      <c r="N1016" s="91">
        <v>10491.34</v>
      </c>
      <c r="O1016" s="168"/>
      <c r="P1016" s="92">
        <v>122.22833</v>
      </c>
      <c r="Q1016" s="168"/>
    </row>
    <row r="1017" spans="1:17" outlineLevel="2" x14ac:dyDescent="0.3">
      <c r="A1017" s="89" t="s">
        <v>248</v>
      </c>
      <c r="B1017" s="110" t="s">
        <v>31</v>
      </c>
      <c r="C1017" s="110" t="s">
        <v>133</v>
      </c>
      <c r="D1017" s="49" t="s">
        <v>176</v>
      </c>
      <c r="E1017" s="49" t="s">
        <v>176</v>
      </c>
      <c r="F1017" s="49" t="s">
        <v>208</v>
      </c>
      <c r="G1017" s="49" t="s">
        <v>211</v>
      </c>
      <c r="H1017" s="90">
        <v>57</v>
      </c>
      <c r="I1017" s="175"/>
      <c r="J1017" s="90">
        <v>58</v>
      </c>
      <c r="K1017" s="175"/>
      <c r="L1017" s="91">
        <v>8.519999999999996</v>
      </c>
      <c r="M1017" s="168"/>
      <c r="N1017" s="91">
        <v>3980.76</v>
      </c>
      <c r="O1017" s="168"/>
      <c r="P1017" s="92">
        <v>46.940170000000002</v>
      </c>
      <c r="Q1017" s="168"/>
    </row>
    <row r="1018" spans="1:17" outlineLevel="2" x14ac:dyDescent="0.3">
      <c r="A1018" s="89" t="s">
        <v>248</v>
      </c>
      <c r="B1018" s="110" t="s">
        <v>20</v>
      </c>
      <c r="C1018" s="110" t="s">
        <v>133</v>
      </c>
      <c r="D1018" s="49" t="s">
        <v>164</v>
      </c>
      <c r="E1018" s="49" t="s">
        <v>164</v>
      </c>
      <c r="F1018" s="49" t="s">
        <v>208</v>
      </c>
      <c r="G1018" s="49" t="s">
        <v>211</v>
      </c>
      <c r="H1018" s="90">
        <v>475</v>
      </c>
      <c r="I1018" s="175"/>
      <c r="J1018" s="90">
        <v>504</v>
      </c>
      <c r="K1018" s="175"/>
      <c r="L1018" s="91">
        <v>59.02000000000001</v>
      </c>
      <c r="M1018" s="168"/>
      <c r="N1018" s="91">
        <v>27780.730000000003</v>
      </c>
      <c r="O1018" s="168"/>
      <c r="P1018" s="92">
        <v>327.60915999999986</v>
      </c>
      <c r="Q1018" s="168"/>
    </row>
    <row r="1019" spans="1:17" outlineLevel="2" x14ac:dyDescent="0.3">
      <c r="A1019" s="89" t="s">
        <v>248</v>
      </c>
      <c r="B1019" s="110" t="s">
        <v>21</v>
      </c>
      <c r="C1019" s="110" t="s">
        <v>133</v>
      </c>
      <c r="D1019" s="49" t="s">
        <v>163</v>
      </c>
      <c r="E1019" s="49" t="s">
        <v>200</v>
      </c>
      <c r="F1019" s="49" t="s">
        <v>208</v>
      </c>
      <c r="G1019" s="49" t="s">
        <v>211</v>
      </c>
      <c r="H1019" s="90">
        <v>588</v>
      </c>
      <c r="I1019" s="175"/>
      <c r="J1019" s="90">
        <v>639</v>
      </c>
      <c r="K1019" s="175"/>
      <c r="L1019" s="91">
        <v>89.75</v>
      </c>
      <c r="M1019" s="168"/>
      <c r="N1019" s="91">
        <v>42567.05</v>
      </c>
      <c r="O1019" s="168"/>
      <c r="P1019" s="92">
        <v>523.69647999999984</v>
      </c>
      <c r="Q1019" s="168"/>
    </row>
    <row r="1020" spans="1:17" outlineLevel="2" x14ac:dyDescent="0.3">
      <c r="A1020" s="89" t="s">
        <v>248</v>
      </c>
      <c r="B1020" s="110" t="s">
        <v>37</v>
      </c>
      <c r="C1020" s="110" t="s">
        <v>133</v>
      </c>
      <c r="D1020" s="49" t="s">
        <v>161</v>
      </c>
      <c r="E1020" s="49" t="s">
        <v>161</v>
      </c>
      <c r="F1020" s="49" t="s">
        <v>208</v>
      </c>
      <c r="G1020" s="49" t="s">
        <v>211</v>
      </c>
      <c r="H1020" s="90">
        <v>81</v>
      </c>
      <c r="I1020" s="175"/>
      <c r="J1020" s="90">
        <v>83</v>
      </c>
      <c r="K1020" s="175"/>
      <c r="L1020" s="91">
        <v>9.3299999999999965</v>
      </c>
      <c r="M1020" s="168"/>
      <c r="N1020" s="91">
        <v>4280.63</v>
      </c>
      <c r="O1020" s="168"/>
      <c r="P1020" s="92">
        <v>46.237949999999998</v>
      </c>
      <c r="Q1020" s="168"/>
    </row>
    <row r="1021" spans="1:17" outlineLevel="2" x14ac:dyDescent="0.3">
      <c r="A1021" s="89" t="s">
        <v>248</v>
      </c>
      <c r="B1021" s="110" t="s">
        <v>7</v>
      </c>
      <c r="C1021" s="110" t="s">
        <v>131</v>
      </c>
      <c r="D1021" s="49" t="s">
        <v>151</v>
      </c>
      <c r="E1021" s="49" t="s">
        <v>151</v>
      </c>
      <c r="F1021" s="49" t="s">
        <v>206</v>
      </c>
      <c r="G1021" s="49" t="s">
        <v>209</v>
      </c>
      <c r="H1021" s="90">
        <v>754</v>
      </c>
      <c r="I1021" s="175"/>
      <c r="J1021" s="90">
        <v>847</v>
      </c>
      <c r="K1021" s="175"/>
      <c r="L1021" s="91">
        <v>110.25000000000003</v>
      </c>
      <c r="M1021" s="168"/>
      <c r="N1021" s="91">
        <v>52371.299999999974</v>
      </c>
      <c r="O1021" s="168"/>
      <c r="P1021" s="92">
        <v>651.10519000000033</v>
      </c>
      <c r="Q1021" s="168"/>
    </row>
    <row r="1022" spans="1:17" outlineLevel="2" x14ac:dyDescent="0.3">
      <c r="A1022" s="89" t="s">
        <v>248</v>
      </c>
      <c r="B1022" s="110" t="s">
        <v>17</v>
      </c>
      <c r="C1022" s="110" t="s">
        <v>131</v>
      </c>
      <c r="D1022" s="49" t="s">
        <v>148</v>
      </c>
      <c r="E1022" s="49" t="s">
        <v>189</v>
      </c>
      <c r="F1022" s="49" t="s">
        <v>206</v>
      </c>
      <c r="G1022" s="49" t="s">
        <v>209</v>
      </c>
      <c r="H1022" s="90">
        <v>835</v>
      </c>
      <c r="I1022" s="175"/>
      <c r="J1022" s="90">
        <v>939</v>
      </c>
      <c r="K1022" s="175"/>
      <c r="L1022" s="91">
        <v>155.60999999999999</v>
      </c>
      <c r="M1022" s="168"/>
      <c r="N1022" s="91">
        <v>72264.499999999985</v>
      </c>
      <c r="O1022" s="168"/>
      <c r="P1022" s="92">
        <v>901.24648999999988</v>
      </c>
      <c r="Q1022" s="168"/>
    </row>
    <row r="1023" spans="1:17" outlineLevel="2" x14ac:dyDescent="0.3">
      <c r="A1023" s="89" t="s">
        <v>248</v>
      </c>
      <c r="B1023" s="110" t="s">
        <v>26</v>
      </c>
      <c r="C1023" s="110" t="s">
        <v>131</v>
      </c>
      <c r="D1023" s="49" t="s">
        <v>143</v>
      </c>
      <c r="E1023" s="49" t="s">
        <v>185</v>
      </c>
      <c r="F1023" s="49" t="s">
        <v>206</v>
      </c>
      <c r="G1023" s="49" t="s">
        <v>209</v>
      </c>
      <c r="H1023" s="90">
        <v>1103</v>
      </c>
      <c r="I1023" s="175"/>
      <c r="J1023" s="90">
        <v>1266</v>
      </c>
      <c r="K1023" s="175"/>
      <c r="L1023" s="91">
        <v>136.55000000000007</v>
      </c>
      <c r="M1023" s="168"/>
      <c r="N1023" s="91">
        <v>64374.869999999988</v>
      </c>
      <c r="O1023" s="168"/>
      <c r="P1023" s="92">
        <v>785.66224000000011</v>
      </c>
      <c r="Q1023" s="168"/>
    </row>
    <row r="1024" spans="1:17" outlineLevel="2" x14ac:dyDescent="0.3">
      <c r="A1024" s="89" t="s">
        <v>248</v>
      </c>
      <c r="B1024" s="110" t="s">
        <v>24</v>
      </c>
      <c r="C1024" s="110" t="s">
        <v>133</v>
      </c>
      <c r="D1024" s="49" t="s">
        <v>171</v>
      </c>
      <c r="E1024" s="49" t="s">
        <v>171</v>
      </c>
      <c r="F1024" s="49" t="s">
        <v>208</v>
      </c>
      <c r="G1024" s="49" t="s">
        <v>211</v>
      </c>
      <c r="H1024" s="90">
        <v>94</v>
      </c>
      <c r="I1024" s="175"/>
      <c r="J1024" s="90">
        <v>102</v>
      </c>
      <c r="K1024" s="175"/>
      <c r="L1024" s="91">
        <v>15.27</v>
      </c>
      <c r="M1024" s="168"/>
      <c r="N1024" s="91">
        <v>7606.34</v>
      </c>
      <c r="O1024" s="168"/>
      <c r="P1024" s="92">
        <v>99.230649999999997</v>
      </c>
      <c r="Q1024" s="168"/>
    </row>
    <row r="1025" spans="1:17" outlineLevel="2" x14ac:dyDescent="0.3">
      <c r="A1025" s="89" t="s">
        <v>248</v>
      </c>
      <c r="B1025" s="110" t="s">
        <v>35</v>
      </c>
      <c r="C1025" s="110" t="s">
        <v>133</v>
      </c>
      <c r="D1025" s="49" t="s">
        <v>157</v>
      </c>
      <c r="E1025" s="49" t="s">
        <v>196</v>
      </c>
      <c r="F1025" s="49" t="s">
        <v>208</v>
      </c>
      <c r="G1025" s="49" t="s">
        <v>211</v>
      </c>
      <c r="H1025" s="90">
        <v>125</v>
      </c>
      <c r="I1025" s="175"/>
      <c r="J1025" s="90">
        <v>127</v>
      </c>
      <c r="K1025" s="175"/>
      <c r="L1025" s="91">
        <v>10.689999999999996</v>
      </c>
      <c r="M1025" s="168"/>
      <c r="N1025" s="91">
        <v>4832.3500000000004</v>
      </c>
      <c r="O1025" s="168"/>
      <c r="P1025" s="92">
        <v>54.64969</v>
      </c>
      <c r="Q1025" s="168"/>
    </row>
    <row r="1026" spans="1:17" outlineLevel="2" x14ac:dyDescent="0.3">
      <c r="A1026" s="89" t="s">
        <v>248</v>
      </c>
      <c r="B1026" s="110" t="s">
        <v>14</v>
      </c>
      <c r="C1026" s="110" t="s">
        <v>131</v>
      </c>
      <c r="D1026" s="49" t="s">
        <v>142</v>
      </c>
      <c r="E1026" s="49" t="s">
        <v>184</v>
      </c>
      <c r="F1026" s="49" t="s">
        <v>206</v>
      </c>
      <c r="G1026" s="49" t="s">
        <v>209</v>
      </c>
      <c r="H1026" s="90">
        <v>601</v>
      </c>
      <c r="I1026" s="175"/>
      <c r="J1026" s="90">
        <v>689</v>
      </c>
      <c r="K1026" s="175"/>
      <c r="L1026" s="91">
        <v>81.20000000000006</v>
      </c>
      <c r="M1026" s="168"/>
      <c r="N1026" s="91">
        <v>38100.99</v>
      </c>
      <c r="O1026" s="168"/>
      <c r="P1026" s="92">
        <v>483.16746000000001</v>
      </c>
      <c r="Q1026" s="168"/>
    </row>
    <row r="1027" spans="1:17" outlineLevel="2" x14ac:dyDescent="0.3">
      <c r="A1027" s="89" t="s">
        <v>248</v>
      </c>
      <c r="B1027" s="110" t="s">
        <v>25</v>
      </c>
      <c r="C1027" s="110" t="s">
        <v>133</v>
      </c>
      <c r="D1027" s="49" t="s">
        <v>174</v>
      </c>
      <c r="E1027" s="49" t="s">
        <v>174</v>
      </c>
      <c r="F1027" s="49" t="s">
        <v>208</v>
      </c>
      <c r="G1027" s="49" t="s">
        <v>211</v>
      </c>
      <c r="H1027" s="90">
        <v>100</v>
      </c>
      <c r="I1027" s="175"/>
      <c r="J1027" s="90">
        <v>110</v>
      </c>
      <c r="K1027" s="175"/>
      <c r="L1027" s="91">
        <v>19.579999999999998</v>
      </c>
      <c r="M1027" s="168"/>
      <c r="N1027" s="91">
        <v>9445.2200000000012</v>
      </c>
      <c r="O1027" s="168"/>
      <c r="P1027" s="92">
        <v>112.97080000000001</v>
      </c>
      <c r="Q1027" s="168"/>
    </row>
    <row r="1028" spans="1:17" outlineLevel="2" x14ac:dyDescent="0.3">
      <c r="A1028" s="89" t="s">
        <v>248</v>
      </c>
      <c r="B1028" s="110" t="s">
        <v>33</v>
      </c>
      <c r="C1028" s="110" t="s">
        <v>133</v>
      </c>
      <c r="D1028" s="49" t="s">
        <v>165</v>
      </c>
      <c r="E1028" s="49" t="s">
        <v>201</v>
      </c>
      <c r="F1028" s="49" t="s">
        <v>208</v>
      </c>
      <c r="G1028" s="49" t="s">
        <v>211</v>
      </c>
      <c r="H1028" s="90">
        <v>76</v>
      </c>
      <c r="I1028" s="175"/>
      <c r="J1028" s="90">
        <v>83</v>
      </c>
      <c r="K1028" s="175"/>
      <c r="L1028" s="91">
        <v>12.569999999999993</v>
      </c>
      <c r="M1028" s="168"/>
      <c r="N1028" s="91">
        <v>5915.1</v>
      </c>
      <c r="O1028" s="168"/>
      <c r="P1028" s="92">
        <v>69.204300000000003</v>
      </c>
      <c r="Q1028" s="168"/>
    </row>
    <row r="1029" spans="1:17" outlineLevel="2" x14ac:dyDescent="0.3">
      <c r="A1029" s="89" t="s">
        <v>248</v>
      </c>
      <c r="B1029" s="110" t="s">
        <v>29</v>
      </c>
      <c r="C1029" s="110" t="s">
        <v>133</v>
      </c>
      <c r="D1029" s="49" t="s">
        <v>155</v>
      </c>
      <c r="E1029" s="49" t="s">
        <v>195</v>
      </c>
      <c r="F1029" s="49" t="s">
        <v>208</v>
      </c>
      <c r="G1029" s="49" t="s">
        <v>211</v>
      </c>
      <c r="H1029" s="90">
        <v>113</v>
      </c>
      <c r="I1029" s="175"/>
      <c r="J1029" s="90">
        <v>119</v>
      </c>
      <c r="K1029" s="175"/>
      <c r="L1029" s="91">
        <v>11.759999999999998</v>
      </c>
      <c r="M1029" s="168"/>
      <c r="N1029" s="91">
        <v>5585.1200000000008</v>
      </c>
      <c r="O1029" s="168"/>
      <c r="P1029" s="92">
        <v>67.79119</v>
      </c>
      <c r="Q1029" s="168"/>
    </row>
    <row r="1030" spans="1:17" outlineLevel="2" x14ac:dyDescent="0.3">
      <c r="A1030" s="89" t="s">
        <v>248</v>
      </c>
      <c r="B1030" s="110" t="s">
        <v>30</v>
      </c>
      <c r="C1030" s="110" t="s">
        <v>133</v>
      </c>
      <c r="D1030" s="49" t="s">
        <v>160</v>
      </c>
      <c r="E1030" s="49" t="s">
        <v>198</v>
      </c>
      <c r="F1030" s="49" t="s">
        <v>208</v>
      </c>
      <c r="G1030" s="49" t="s">
        <v>211</v>
      </c>
      <c r="H1030" s="90">
        <v>329</v>
      </c>
      <c r="I1030" s="175"/>
      <c r="J1030" s="90">
        <v>369</v>
      </c>
      <c r="K1030" s="175"/>
      <c r="L1030" s="91">
        <v>45.29</v>
      </c>
      <c r="M1030" s="168"/>
      <c r="N1030" s="91">
        <v>21054.220000000005</v>
      </c>
      <c r="O1030" s="168"/>
      <c r="P1030" s="92">
        <v>247.86976999999993</v>
      </c>
      <c r="Q1030" s="168"/>
    </row>
    <row r="1031" spans="1:17" outlineLevel="2" x14ac:dyDescent="0.3">
      <c r="A1031" s="89" t="s">
        <v>248</v>
      </c>
      <c r="B1031" s="110" t="s">
        <v>41</v>
      </c>
      <c r="C1031" s="110" t="s">
        <v>133</v>
      </c>
      <c r="D1031" s="49" t="s">
        <v>170</v>
      </c>
      <c r="E1031" s="49" t="s">
        <v>204</v>
      </c>
      <c r="F1031" s="49" t="s">
        <v>208</v>
      </c>
      <c r="G1031" s="49" t="s">
        <v>211</v>
      </c>
      <c r="H1031" s="90">
        <v>24</v>
      </c>
      <c r="I1031" s="175"/>
      <c r="J1031" s="90">
        <v>26</v>
      </c>
      <c r="K1031" s="175"/>
      <c r="L1031" s="91">
        <v>2.8</v>
      </c>
      <c r="M1031" s="168"/>
      <c r="N1031" s="91">
        <v>1328.7899999999997</v>
      </c>
      <c r="O1031" s="168"/>
      <c r="P1031" s="92">
        <v>15.029580000000001</v>
      </c>
      <c r="Q1031" s="168"/>
    </row>
    <row r="1032" spans="1:17" outlineLevel="2" x14ac:dyDescent="0.3">
      <c r="A1032" s="89" t="s">
        <v>248</v>
      </c>
      <c r="B1032" s="110" t="s">
        <v>28</v>
      </c>
      <c r="C1032" s="110" t="s">
        <v>133</v>
      </c>
      <c r="D1032" s="49" t="s">
        <v>172</v>
      </c>
      <c r="E1032" s="49" t="s">
        <v>172</v>
      </c>
      <c r="F1032" s="49" t="s">
        <v>208</v>
      </c>
      <c r="G1032" s="49" t="s">
        <v>211</v>
      </c>
      <c r="H1032" s="90">
        <v>29</v>
      </c>
      <c r="I1032" s="175"/>
      <c r="J1032" s="90">
        <v>30</v>
      </c>
      <c r="K1032" s="175"/>
      <c r="L1032" s="91">
        <v>5.38</v>
      </c>
      <c r="M1032" s="168"/>
      <c r="N1032" s="91">
        <v>2528.9499999999998</v>
      </c>
      <c r="O1032" s="168"/>
      <c r="P1032" s="92">
        <v>30.14564</v>
      </c>
      <c r="Q1032" s="168"/>
    </row>
    <row r="1033" spans="1:17" outlineLevel="2" x14ac:dyDescent="0.3">
      <c r="A1033" s="89" t="s">
        <v>248</v>
      </c>
      <c r="B1033" s="110" t="s">
        <v>42</v>
      </c>
      <c r="C1033" s="110" t="s">
        <v>133</v>
      </c>
      <c r="D1033" s="49" t="s">
        <v>173</v>
      </c>
      <c r="E1033" s="49" t="s">
        <v>173</v>
      </c>
      <c r="F1033" s="49" t="s">
        <v>208</v>
      </c>
      <c r="G1033" s="49" t="s">
        <v>211</v>
      </c>
      <c r="H1033" s="90">
        <v>14</v>
      </c>
      <c r="I1033" s="175"/>
      <c r="J1033" s="90">
        <v>15</v>
      </c>
      <c r="K1033" s="175"/>
      <c r="L1033" s="91">
        <v>2.79</v>
      </c>
      <c r="M1033" s="168"/>
      <c r="N1033" s="91">
        <v>1378.72</v>
      </c>
      <c r="O1033" s="168"/>
      <c r="P1033" s="92">
        <v>14.962609999999998</v>
      </c>
      <c r="Q1033" s="168"/>
    </row>
    <row r="1034" spans="1:17" outlineLevel="2" x14ac:dyDescent="0.3">
      <c r="A1034" s="89" t="s">
        <v>248</v>
      </c>
      <c r="B1034" s="110" t="s">
        <v>40</v>
      </c>
      <c r="C1034" s="110" t="s">
        <v>133</v>
      </c>
      <c r="D1034" s="49" t="s">
        <v>169</v>
      </c>
      <c r="E1034" s="49" t="s">
        <v>203</v>
      </c>
      <c r="F1034" s="49" t="s">
        <v>208</v>
      </c>
      <c r="G1034" s="49" t="s">
        <v>211</v>
      </c>
      <c r="H1034" s="90">
        <v>12</v>
      </c>
      <c r="I1034" s="175"/>
      <c r="J1034" s="90">
        <v>12</v>
      </c>
      <c r="K1034" s="175"/>
      <c r="L1034" s="91">
        <v>3.21</v>
      </c>
      <c r="M1034" s="168"/>
      <c r="N1034" s="91">
        <v>1539.98</v>
      </c>
      <c r="O1034" s="168"/>
      <c r="P1034" s="92">
        <v>16.645119999999999</v>
      </c>
      <c r="Q1034" s="168"/>
    </row>
    <row r="1035" spans="1:17" outlineLevel="2" x14ac:dyDescent="0.3">
      <c r="A1035" s="89" t="s">
        <v>248</v>
      </c>
      <c r="B1035" s="110" t="s">
        <v>39</v>
      </c>
      <c r="C1035" s="110" t="s">
        <v>133</v>
      </c>
      <c r="D1035" s="49" t="s">
        <v>158</v>
      </c>
      <c r="E1035" s="49" t="s">
        <v>197</v>
      </c>
      <c r="F1035" s="49" t="s">
        <v>208</v>
      </c>
      <c r="G1035" s="49" t="s">
        <v>211</v>
      </c>
      <c r="H1035" s="90">
        <v>59</v>
      </c>
      <c r="I1035" s="175"/>
      <c r="J1035" s="90">
        <v>62</v>
      </c>
      <c r="K1035" s="175"/>
      <c r="L1035" s="91">
        <v>8.1499999999999968</v>
      </c>
      <c r="M1035" s="168"/>
      <c r="N1035" s="91">
        <v>3999.6099999999997</v>
      </c>
      <c r="O1035" s="168"/>
      <c r="P1035" s="92">
        <v>47.202210000000001</v>
      </c>
      <c r="Q1035" s="168"/>
    </row>
    <row r="1036" spans="1:17" outlineLevel="2" x14ac:dyDescent="0.3">
      <c r="A1036" s="89" t="s">
        <v>248</v>
      </c>
      <c r="B1036" s="110" t="s">
        <v>36</v>
      </c>
      <c r="C1036" s="110" t="s">
        <v>133</v>
      </c>
      <c r="D1036" s="49" t="s">
        <v>159</v>
      </c>
      <c r="E1036" s="49" t="s">
        <v>159</v>
      </c>
      <c r="F1036" s="49" t="s">
        <v>208</v>
      </c>
      <c r="G1036" s="49" t="s">
        <v>211</v>
      </c>
      <c r="H1036" s="90">
        <v>46</v>
      </c>
      <c r="I1036" s="175"/>
      <c r="J1036" s="90">
        <v>47</v>
      </c>
      <c r="K1036" s="175"/>
      <c r="L1036" s="91">
        <v>6.22</v>
      </c>
      <c r="M1036" s="168"/>
      <c r="N1036" s="91">
        <v>2929.05</v>
      </c>
      <c r="O1036" s="168"/>
      <c r="P1036" s="92">
        <v>31.94164</v>
      </c>
      <c r="Q1036" s="168"/>
    </row>
    <row r="1037" spans="1:17" outlineLevel="1" x14ac:dyDescent="0.3">
      <c r="A1037" s="111" t="s">
        <v>293</v>
      </c>
      <c r="B1037" s="95"/>
      <c r="C1037" s="95"/>
      <c r="D1037" s="55"/>
      <c r="E1037" s="55"/>
      <c r="F1037" s="55"/>
      <c r="G1037" s="55"/>
      <c r="H1037" s="96">
        <f>SUBTOTAL(9,H993:H1036)</f>
        <v>57025</v>
      </c>
      <c r="I1037" s="176"/>
      <c r="J1037" s="96">
        <f>SUBTOTAL(9,J993:J1036)</f>
        <v>65044</v>
      </c>
      <c r="K1037" s="176"/>
      <c r="L1037" s="97">
        <f>SUBTOTAL(9,L993:L1036)</f>
        <v>8260.8399999999947</v>
      </c>
      <c r="M1037" s="171"/>
      <c r="N1037" s="97">
        <f>SUBTOTAL(9,N993:N1036)</f>
        <v>3932306.6399999997</v>
      </c>
      <c r="O1037" s="171"/>
      <c r="P1037" s="101">
        <f>SUBTOTAL(9,P993:P1036)</f>
        <v>48110.531390000011</v>
      </c>
      <c r="Q1037" s="169"/>
    </row>
    <row r="1038" spans="1:17" outlineLevel="2" x14ac:dyDescent="0.3">
      <c r="A1038" s="84" t="s">
        <v>249</v>
      </c>
      <c r="B1038" s="85" t="s">
        <v>78</v>
      </c>
      <c r="C1038" s="85" t="s">
        <v>78</v>
      </c>
      <c r="D1038" s="59" t="s">
        <v>226</v>
      </c>
      <c r="E1038" s="59" t="s">
        <v>225</v>
      </c>
      <c r="F1038" s="59" t="s">
        <v>226</v>
      </c>
      <c r="G1038" s="59" t="s">
        <v>225</v>
      </c>
      <c r="H1038" s="86">
        <v>206</v>
      </c>
      <c r="I1038" s="175"/>
      <c r="J1038" s="86">
        <v>228</v>
      </c>
      <c r="K1038" s="175"/>
      <c r="L1038" s="87">
        <v>30.480000000000011</v>
      </c>
      <c r="M1038" s="168"/>
      <c r="N1038" s="87">
        <v>14602.71</v>
      </c>
      <c r="O1038" s="168"/>
      <c r="P1038" s="88">
        <v>185.36714000000012</v>
      </c>
      <c r="Q1038" s="168"/>
    </row>
    <row r="1039" spans="1:17" outlineLevel="2" x14ac:dyDescent="0.3">
      <c r="A1039" s="84" t="s">
        <v>249</v>
      </c>
      <c r="B1039" s="85" t="s">
        <v>22</v>
      </c>
      <c r="C1039" s="85" t="s">
        <v>133</v>
      </c>
      <c r="D1039" s="59" t="s">
        <v>140</v>
      </c>
      <c r="E1039" s="59" t="s">
        <v>182</v>
      </c>
      <c r="F1039" s="59" t="s">
        <v>208</v>
      </c>
      <c r="G1039" s="59" t="s">
        <v>211</v>
      </c>
      <c r="H1039" s="86">
        <v>314</v>
      </c>
      <c r="I1039" s="175"/>
      <c r="J1039" s="86">
        <v>339</v>
      </c>
      <c r="K1039" s="175"/>
      <c r="L1039" s="87">
        <v>53.850000000000016</v>
      </c>
      <c r="M1039" s="168"/>
      <c r="N1039" s="87">
        <v>25633.909999999996</v>
      </c>
      <c r="O1039" s="168"/>
      <c r="P1039" s="88">
        <v>332.54242000000005</v>
      </c>
      <c r="Q1039" s="168"/>
    </row>
    <row r="1040" spans="1:17" outlineLevel="2" x14ac:dyDescent="0.3">
      <c r="A1040" s="84" t="s">
        <v>249</v>
      </c>
      <c r="B1040" s="85" t="s">
        <v>11</v>
      </c>
      <c r="C1040" s="85" t="s">
        <v>131</v>
      </c>
      <c r="D1040" s="59" t="s">
        <v>136</v>
      </c>
      <c r="E1040" s="59" t="s">
        <v>136</v>
      </c>
      <c r="F1040" s="59" t="s">
        <v>206</v>
      </c>
      <c r="G1040" s="59" t="s">
        <v>209</v>
      </c>
      <c r="H1040" s="86">
        <v>3617</v>
      </c>
      <c r="I1040" s="175"/>
      <c r="J1040" s="86">
        <v>4099</v>
      </c>
      <c r="K1040" s="175"/>
      <c r="L1040" s="87">
        <v>468.25999999999942</v>
      </c>
      <c r="M1040" s="168"/>
      <c r="N1040" s="87">
        <v>222727.84999999992</v>
      </c>
      <c r="O1040" s="168"/>
      <c r="P1040" s="88">
        <v>2664.8527899999995</v>
      </c>
      <c r="Q1040" s="168"/>
    </row>
    <row r="1041" spans="1:17" outlineLevel="2" x14ac:dyDescent="0.3">
      <c r="A1041" s="84" t="s">
        <v>249</v>
      </c>
      <c r="B1041" s="85" t="s">
        <v>5</v>
      </c>
      <c r="C1041" s="85" t="s">
        <v>131</v>
      </c>
      <c r="D1041" s="59" t="s">
        <v>146</v>
      </c>
      <c r="E1041" s="59" t="s">
        <v>188</v>
      </c>
      <c r="F1041" s="59" t="s">
        <v>206</v>
      </c>
      <c r="G1041" s="59" t="s">
        <v>209</v>
      </c>
      <c r="H1041" s="86">
        <v>1487</v>
      </c>
      <c r="I1041" s="175"/>
      <c r="J1041" s="86">
        <v>1788</v>
      </c>
      <c r="K1041" s="175"/>
      <c r="L1041" s="87">
        <v>179.77999999999992</v>
      </c>
      <c r="M1041" s="168"/>
      <c r="N1041" s="87">
        <v>84153.779999999955</v>
      </c>
      <c r="O1041" s="168"/>
      <c r="P1041" s="88">
        <v>1040.1005499999987</v>
      </c>
      <c r="Q1041" s="168"/>
    </row>
    <row r="1042" spans="1:17" outlineLevel="2" x14ac:dyDescent="0.3">
      <c r="A1042" s="84" t="s">
        <v>249</v>
      </c>
      <c r="B1042" s="85" t="s">
        <v>3</v>
      </c>
      <c r="C1042" s="85" t="s">
        <v>131</v>
      </c>
      <c r="D1042" s="59" t="s">
        <v>167</v>
      </c>
      <c r="E1042" s="59" t="s">
        <v>167</v>
      </c>
      <c r="F1042" s="59" t="s">
        <v>206</v>
      </c>
      <c r="G1042" s="59" t="s">
        <v>209</v>
      </c>
      <c r="H1042" s="86">
        <v>1301</v>
      </c>
      <c r="I1042" s="175"/>
      <c r="J1042" s="86">
        <v>1425</v>
      </c>
      <c r="K1042" s="175"/>
      <c r="L1042" s="87">
        <v>180.83999999999983</v>
      </c>
      <c r="M1042" s="168"/>
      <c r="N1042" s="87">
        <v>84968.429999999978</v>
      </c>
      <c r="O1042" s="168"/>
      <c r="P1042" s="88">
        <v>1003.4154299999994</v>
      </c>
      <c r="Q1042" s="168"/>
    </row>
    <row r="1043" spans="1:17" outlineLevel="2" x14ac:dyDescent="0.3">
      <c r="A1043" s="84" t="s">
        <v>249</v>
      </c>
      <c r="B1043" s="85" t="s">
        <v>23</v>
      </c>
      <c r="C1043" s="85" t="s">
        <v>131</v>
      </c>
      <c r="D1043" s="59" t="s">
        <v>144</v>
      </c>
      <c r="E1043" s="59" t="s">
        <v>186</v>
      </c>
      <c r="F1043" s="59" t="s">
        <v>206</v>
      </c>
      <c r="G1043" s="59" t="s">
        <v>209</v>
      </c>
      <c r="H1043" s="86">
        <v>2485</v>
      </c>
      <c r="I1043" s="175"/>
      <c r="J1043" s="86">
        <v>2989</v>
      </c>
      <c r="K1043" s="175"/>
      <c r="L1043" s="87">
        <v>288.61999999999995</v>
      </c>
      <c r="M1043" s="168"/>
      <c r="N1043" s="87">
        <v>134854.50000000006</v>
      </c>
      <c r="O1043" s="168"/>
      <c r="P1043" s="88">
        <v>1629.1522699999991</v>
      </c>
      <c r="Q1043" s="168"/>
    </row>
    <row r="1044" spans="1:17" outlineLevel="2" x14ac:dyDescent="0.3">
      <c r="A1044" s="84" t="s">
        <v>249</v>
      </c>
      <c r="B1044" s="85" t="s">
        <v>16</v>
      </c>
      <c r="C1044" s="85" t="s">
        <v>131</v>
      </c>
      <c r="D1044" s="59" t="s">
        <v>145</v>
      </c>
      <c r="E1044" s="59" t="s">
        <v>187</v>
      </c>
      <c r="F1044" s="59" t="s">
        <v>206</v>
      </c>
      <c r="G1044" s="59" t="s">
        <v>209</v>
      </c>
      <c r="H1044" s="86">
        <v>1722</v>
      </c>
      <c r="I1044" s="175"/>
      <c r="J1044" s="86">
        <v>2023</v>
      </c>
      <c r="K1044" s="175"/>
      <c r="L1044" s="87">
        <v>235.43000000000006</v>
      </c>
      <c r="M1044" s="168"/>
      <c r="N1044" s="87">
        <v>108995.07</v>
      </c>
      <c r="O1044" s="168"/>
      <c r="P1044" s="88">
        <v>1333.2190799999998</v>
      </c>
      <c r="Q1044" s="168"/>
    </row>
    <row r="1045" spans="1:17" outlineLevel="2" x14ac:dyDescent="0.3">
      <c r="A1045" s="84" t="s">
        <v>249</v>
      </c>
      <c r="B1045" s="85" t="s">
        <v>8</v>
      </c>
      <c r="C1045" s="85" t="s">
        <v>131</v>
      </c>
      <c r="D1045" s="59" t="s">
        <v>147</v>
      </c>
      <c r="E1045" s="59" t="s">
        <v>147</v>
      </c>
      <c r="F1045" s="59" t="s">
        <v>206</v>
      </c>
      <c r="G1045" s="59" t="s">
        <v>209</v>
      </c>
      <c r="H1045" s="86">
        <v>851</v>
      </c>
      <c r="I1045" s="175"/>
      <c r="J1045" s="86">
        <v>983</v>
      </c>
      <c r="K1045" s="175"/>
      <c r="L1045" s="87">
        <v>104.84</v>
      </c>
      <c r="M1045" s="168"/>
      <c r="N1045" s="87">
        <v>49324.409999999996</v>
      </c>
      <c r="O1045" s="168"/>
      <c r="P1045" s="88">
        <v>603.53569000000039</v>
      </c>
      <c r="Q1045" s="168"/>
    </row>
    <row r="1046" spans="1:17" outlineLevel="2" x14ac:dyDescent="0.3">
      <c r="A1046" s="84" t="s">
        <v>249</v>
      </c>
      <c r="B1046" s="85" t="s">
        <v>32</v>
      </c>
      <c r="C1046" s="85" t="s">
        <v>133</v>
      </c>
      <c r="D1046" s="59" t="s">
        <v>175</v>
      </c>
      <c r="E1046" s="59" t="s">
        <v>205</v>
      </c>
      <c r="F1046" s="59" t="s">
        <v>208</v>
      </c>
      <c r="G1046" s="59" t="s">
        <v>211</v>
      </c>
      <c r="H1046" s="86">
        <v>170</v>
      </c>
      <c r="I1046" s="175"/>
      <c r="J1046" s="86">
        <v>177</v>
      </c>
      <c r="K1046" s="175"/>
      <c r="L1046" s="87">
        <v>21.870000000000008</v>
      </c>
      <c r="M1046" s="168"/>
      <c r="N1046" s="87">
        <v>10629.05</v>
      </c>
      <c r="O1046" s="168"/>
      <c r="P1046" s="88">
        <v>129.16970000000003</v>
      </c>
      <c r="Q1046" s="168"/>
    </row>
    <row r="1047" spans="1:17" outlineLevel="2" x14ac:dyDescent="0.3">
      <c r="A1047" s="84" t="s">
        <v>249</v>
      </c>
      <c r="B1047" s="85" t="s">
        <v>6</v>
      </c>
      <c r="C1047" s="85" t="s">
        <v>131</v>
      </c>
      <c r="D1047" s="59" t="s">
        <v>141</v>
      </c>
      <c r="E1047" s="59" t="s">
        <v>183</v>
      </c>
      <c r="F1047" s="59" t="s">
        <v>206</v>
      </c>
      <c r="G1047" s="59" t="s">
        <v>209</v>
      </c>
      <c r="H1047" s="86">
        <v>3057</v>
      </c>
      <c r="I1047" s="175"/>
      <c r="J1047" s="86">
        <v>3553</v>
      </c>
      <c r="K1047" s="175"/>
      <c r="L1047" s="87">
        <v>400.4599999999997</v>
      </c>
      <c r="M1047" s="168"/>
      <c r="N1047" s="87">
        <v>188684.79</v>
      </c>
      <c r="O1047" s="168"/>
      <c r="P1047" s="88">
        <v>2373.2339399999992</v>
      </c>
      <c r="Q1047" s="168"/>
    </row>
    <row r="1048" spans="1:17" outlineLevel="2" x14ac:dyDescent="0.3">
      <c r="A1048" s="84" t="s">
        <v>249</v>
      </c>
      <c r="B1048" s="85" t="s">
        <v>9</v>
      </c>
      <c r="C1048" s="85" t="s">
        <v>131</v>
      </c>
      <c r="D1048" s="59" t="s">
        <v>149</v>
      </c>
      <c r="E1048" s="59" t="s">
        <v>190</v>
      </c>
      <c r="F1048" s="59" t="s">
        <v>206</v>
      </c>
      <c r="G1048" s="59" t="s">
        <v>209</v>
      </c>
      <c r="H1048" s="86">
        <v>2135</v>
      </c>
      <c r="I1048" s="175"/>
      <c r="J1048" s="86">
        <v>2417</v>
      </c>
      <c r="K1048" s="175"/>
      <c r="L1048" s="87">
        <v>235.87</v>
      </c>
      <c r="M1048" s="168"/>
      <c r="N1048" s="87">
        <v>109450.70999999999</v>
      </c>
      <c r="O1048" s="168"/>
      <c r="P1048" s="88">
        <v>1309.2227699999994</v>
      </c>
      <c r="Q1048" s="168"/>
    </row>
    <row r="1049" spans="1:17" outlineLevel="2" x14ac:dyDescent="0.3">
      <c r="A1049" s="84" t="s">
        <v>249</v>
      </c>
      <c r="B1049" s="85" t="s">
        <v>2</v>
      </c>
      <c r="C1049" s="85" t="s">
        <v>131</v>
      </c>
      <c r="D1049" s="59" t="s">
        <v>139</v>
      </c>
      <c r="E1049" s="59" t="s">
        <v>181</v>
      </c>
      <c r="F1049" s="59" t="s">
        <v>206</v>
      </c>
      <c r="G1049" s="59" t="s">
        <v>209</v>
      </c>
      <c r="H1049" s="86">
        <v>2805</v>
      </c>
      <c r="I1049" s="175"/>
      <c r="J1049" s="86">
        <v>3161</v>
      </c>
      <c r="K1049" s="175"/>
      <c r="L1049" s="87">
        <v>413.58</v>
      </c>
      <c r="M1049" s="168"/>
      <c r="N1049" s="87">
        <v>196892.95999999996</v>
      </c>
      <c r="O1049" s="168"/>
      <c r="P1049" s="88">
        <v>2349.1189099999997</v>
      </c>
      <c r="Q1049" s="168"/>
    </row>
    <row r="1050" spans="1:17" outlineLevel="2" x14ac:dyDescent="0.3">
      <c r="A1050" s="84" t="s">
        <v>249</v>
      </c>
      <c r="B1050" s="85" t="s">
        <v>0</v>
      </c>
      <c r="C1050" s="85" t="s">
        <v>131</v>
      </c>
      <c r="D1050" s="59" t="s">
        <v>168</v>
      </c>
      <c r="E1050" s="59" t="s">
        <v>202</v>
      </c>
      <c r="F1050" s="59" t="s">
        <v>206</v>
      </c>
      <c r="G1050" s="59" t="s">
        <v>209</v>
      </c>
      <c r="H1050" s="86">
        <v>1298</v>
      </c>
      <c r="I1050" s="175"/>
      <c r="J1050" s="86">
        <v>1485</v>
      </c>
      <c r="K1050" s="175"/>
      <c r="L1050" s="87">
        <v>194.39999999999998</v>
      </c>
      <c r="M1050" s="168"/>
      <c r="N1050" s="87">
        <v>92353.91</v>
      </c>
      <c r="O1050" s="168"/>
      <c r="P1050" s="88">
        <v>1080.7762799999994</v>
      </c>
      <c r="Q1050" s="168"/>
    </row>
    <row r="1051" spans="1:17" outlineLevel="2" x14ac:dyDescent="0.3">
      <c r="A1051" s="84" t="s">
        <v>249</v>
      </c>
      <c r="B1051" s="85" t="s">
        <v>13</v>
      </c>
      <c r="C1051" s="85" t="s">
        <v>131</v>
      </c>
      <c r="D1051" s="59" t="s">
        <v>134</v>
      </c>
      <c r="E1051" s="59" t="s">
        <v>177</v>
      </c>
      <c r="F1051" s="59" t="s">
        <v>206</v>
      </c>
      <c r="G1051" s="59" t="s">
        <v>209</v>
      </c>
      <c r="H1051" s="86">
        <v>6249</v>
      </c>
      <c r="I1051" s="175"/>
      <c r="J1051" s="86">
        <v>7329</v>
      </c>
      <c r="K1051" s="175"/>
      <c r="L1051" s="87">
        <v>897.49999999999841</v>
      </c>
      <c r="M1051" s="168"/>
      <c r="N1051" s="87">
        <v>432957.76999999996</v>
      </c>
      <c r="O1051" s="168"/>
      <c r="P1051" s="88">
        <v>5273.5390200000056</v>
      </c>
      <c r="Q1051" s="168"/>
    </row>
    <row r="1052" spans="1:17" outlineLevel="2" x14ac:dyDescent="0.3">
      <c r="A1052" s="84" t="s">
        <v>249</v>
      </c>
      <c r="B1052" s="85" t="s">
        <v>18</v>
      </c>
      <c r="C1052" s="85" t="s">
        <v>131</v>
      </c>
      <c r="D1052" s="59" t="s">
        <v>150</v>
      </c>
      <c r="E1052" s="59" t="s">
        <v>191</v>
      </c>
      <c r="F1052" s="59" t="s">
        <v>206</v>
      </c>
      <c r="G1052" s="59" t="s">
        <v>209</v>
      </c>
      <c r="H1052" s="86">
        <v>1364</v>
      </c>
      <c r="I1052" s="175"/>
      <c r="J1052" s="86">
        <v>1558</v>
      </c>
      <c r="K1052" s="175"/>
      <c r="L1052" s="87">
        <v>169.11000000000018</v>
      </c>
      <c r="M1052" s="168"/>
      <c r="N1052" s="87">
        <v>78796.710000000021</v>
      </c>
      <c r="O1052" s="168"/>
      <c r="P1052" s="88">
        <v>958.84615999999937</v>
      </c>
      <c r="Q1052" s="168"/>
    </row>
    <row r="1053" spans="1:17" outlineLevel="2" x14ac:dyDescent="0.3">
      <c r="A1053" s="84" t="s">
        <v>249</v>
      </c>
      <c r="B1053" s="85" t="s">
        <v>27</v>
      </c>
      <c r="C1053" s="85" t="s">
        <v>131</v>
      </c>
      <c r="D1053" s="59" t="s">
        <v>154</v>
      </c>
      <c r="E1053" s="59" t="s">
        <v>194</v>
      </c>
      <c r="F1053" s="59" t="s">
        <v>206</v>
      </c>
      <c r="G1053" s="59" t="s">
        <v>209</v>
      </c>
      <c r="H1053" s="86">
        <v>1507</v>
      </c>
      <c r="I1053" s="175"/>
      <c r="J1053" s="86">
        <v>1683</v>
      </c>
      <c r="K1053" s="175"/>
      <c r="L1053" s="87">
        <v>208.65000000000023</v>
      </c>
      <c r="M1053" s="168"/>
      <c r="N1053" s="87">
        <v>97862.53</v>
      </c>
      <c r="O1053" s="168"/>
      <c r="P1053" s="88">
        <v>1215.4245900000003</v>
      </c>
      <c r="Q1053" s="168"/>
    </row>
    <row r="1054" spans="1:17" outlineLevel="2" x14ac:dyDescent="0.3">
      <c r="A1054" s="84" t="s">
        <v>249</v>
      </c>
      <c r="B1054" s="85" t="s">
        <v>15</v>
      </c>
      <c r="C1054" s="85" t="s">
        <v>131</v>
      </c>
      <c r="D1054" s="59" t="s">
        <v>135</v>
      </c>
      <c r="E1054" s="59" t="s">
        <v>178</v>
      </c>
      <c r="F1054" s="59" t="s">
        <v>206</v>
      </c>
      <c r="G1054" s="59" t="s">
        <v>209</v>
      </c>
      <c r="H1054" s="86">
        <v>2590</v>
      </c>
      <c r="I1054" s="175"/>
      <c r="J1054" s="86">
        <v>2865</v>
      </c>
      <c r="K1054" s="175"/>
      <c r="L1054" s="87">
        <v>351.7399999999995</v>
      </c>
      <c r="M1054" s="168"/>
      <c r="N1054" s="87">
        <v>167820.84</v>
      </c>
      <c r="O1054" s="168"/>
      <c r="P1054" s="88">
        <v>2001.9424800000004</v>
      </c>
      <c r="Q1054" s="168"/>
    </row>
    <row r="1055" spans="1:17" outlineLevel="2" x14ac:dyDescent="0.3">
      <c r="A1055" s="84" t="s">
        <v>249</v>
      </c>
      <c r="B1055" s="85" t="s">
        <v>10</v>
      </c>
      <c r="C1055" s="85" t="s">
        <v>131</v>
      </c>
      <c r="D1055" s="59" t="s">
        <v>138</v>
      </c>
      <c r="E1055" s="59" t="s">
        <v>180</v>
      </c>
      <c r="F1055" s="59" t="s">
        <v>206</v>
      </c>
      <c r="G1055" s="59" t="s">
        <v>209</v>
      </c>
      <c r="H1055" s="86">
        <v>2328</v>
      </c>
      <c r="I1055" s="175"/>
      <c r="J1055" s="86">
        <v>2587</v>
      </c>
      <c r="K1055" s="175"/>
      <c r="L1055" s="87">
        <v>304.45999999999987</v>
      </c>
      <c r="M1055" s="168"/>
      <c r="N1055" s="87">
        <v>144962.28000000003</v>
      </c>
      <c r="O1055" s="168"/>
      <c r="P1055" s="88">
        <v>1744.9907800000001</v>
      </c>
      <c r="Q1055" s="168"/>
    </row>
    <row r="1056" spans="1:17" outlineLevel="2" x14ac:dyDescent="0.3">
      <c r="A1056" s="84" t="s">
        <v>249</v>
      </c>
      <c r="B1056" s="85" t="s">
        <v>4</v>
      </c>
      <c r="C1056" s="85" t="s">
        <v>131</v>
      </c>
      <c r="D1056" s="59" t="s">
        <v>152</v>
      </c>
      <c r="E1056" s="59" t="s">
        <v>192</v>
      </c>
      <c r="F1056" s="59" t="s">
        <v>206</v>
      </c>
      <c r="G1056" s="59" t="s">
        <v>209</v>
      </c>
      <c r="H1056" s="86">
        <v>3664</v>
      </c>
      <c r="I1056" s="175"/>
      <c r="J1056" s="86">
        <v>4285</v>
      </c>
      <c r="K1056" s="175"/>
      <c r="L1056" s="87">
        <v>481.16999999999945</v>
      </c>
      <c r="M1056" s="168"/>
      <c r="N1056" s="87">
        <v>225143.64999999991</v>
      </c>
      <c r="O1056" s="168"/>
      <c r="P1056" s="88">
        <v>2773.6239900000005</v>
      </c>
      <c r="Q1056" s="168"/>
    </row>
    <row r="1057" spans="1:17" outlineLevel="2" x14ac:dyDescent="0.3">
      <c r="A1057" s="84" t="s">
        <v>249</v>
      </c>
      <c r="B1057" s="85" t="s">
        <v>19</v>
      </c>
      <c r="C1057" s="85" t="s">
        <v>132</v>
      </c>
      <c r="D1057" s="59" t="s">
        <v>137</v>
      </c>
      <c r="E1057" s="59" t="s">
        <v>179</v>
      </c>
      <c r="F1057" s="59" t="s">
        <v>207</v>
      </c>
      <c r="G1057" s="59" t="s">
        <v>210</v>
      </c>
      <c r="H1057" s="86">
        <v>847</v>
      </c>
      <c r="I1057" s="175"/>
      <c r="J1057" s="86">
        <v>907</v>
      </c>
      <c r="K1057" s="175"/>
      <c r="L1057" s="87">
        <v>145.07999999999996</v>
      </c>
      <c r="M1057" s="168"/>
      <c r="N1057" s="87">
        <v>69560.159999999989</v>
      </c>
      <c r="O1057" s="168"/>
      <c r="P1057" s="88">
        <v>856.57957999999962</v>
      </c>
      <c r="Q1057" s="168"/>
    </row>
    <row r="1058" spans="1:17" outlineLevel="2" x14ac:dyDescent="0.3">
      <c r="A1058" s="84" t="s">
        <v>249</v>
      </c>
      <c r="B1058" s="85" t="s">
        <v>12</v>
      </c>
      <c r="C1058" s="85" t="s">
        <v>131</v>
      </c>
      <c r="D1058" s="59" t="s">
        <v>153</v>
      </c>
      <c r="E1058" s="59" t="s">
        <v>193</v>
      </c>
      <c r="F1058" s="59" t="s">
        <v>206</v>
      </c>
      <c r="G1058" s="59" t="s">
        <v>209</v>
      </c>
      <c r="H1058" s="86">
        <v>817</v>
      </c>
      <c r="I1058" s="175"/>
      <c r="J1058" s="86">
        <v>1002</v>
      </c>
      <c r="K1058" s="175"/>
      <c r="L1058" s="87">
        <v>93.819999999999965</v>
      </c>
      <c r="M1058" s="168"/>
      <c r="N1058" s="87">
        <v>42776.480000000003</v>
      </c>
      <c r="O1058" s="168"/>
      <c r="P1058" s="88">
        <v>510.2333999999999</v>
      </c>
      <c r="Q1058" s="168"/>
    </row>
    <row r="1059" spans="1:17" outlineLevel="2" x14ac:dyDescent="0.3">
      <c r="A1059" s="84" t="s">
        <v>249</v>
      </c>
      <c r="B1059" s="85" t="s">
        <v>38</v>
      </c>
      <c r="C1059" s="85" t="s">
        <v>133</v>
      </c>
      <c r="D1059" s="59" t="s">
        <v>162</v>
      </c>
      <c r="E1059" s="59" t="s">
        <v>199</v>
      </c>
      <c r="F1059" s="59" t="s">
        <v>208</v>
      </c>
      <c r="G1059" s="59" t="s">
        <v>211</v>
      </c>
      <c r="H1059" s="86">
        <v>77</v>
      </c>
      <c r="I1059" s="175"/>
      <c r="J1059" s="86">
        <v>84</v>
      </c>
      <c r="K1059" s="175"/>
      <c r="L1059" s="87">
        <v>9.8099999999999969</v>
      </c>
      <c r="M1059" s="168"/>
      <c r="N1059" s="87">
        <v>4687.7199999999993</v>
      </c>
      <c r="O1059" s="168"/>
      <c r="P1059" s="88">
        <v>58.596600000000002</v>
      </c>
      <c r="Q1059" s="168"/>
    </row>
    <row r="1060" spans="1:17" outlineLevel="2" x14ac:dyDescent="0.3">
      <c r="A1060" s="84" t="s">
        <v>249</v>
      </c>
      <c r="B1060" s="85" t="s">
        <v>1</v>
      </c>
      <c r="C1060" s="85" t="s">
        <v>131</v>
      </c>
      <c r="D1060" s="59" t="s">
        <v>166</v>
      </c>
      <c r="E1060" s="59" t="s">
        <v>166</v>
      </c>
      <c r="F1060" s="59" t="s">
        <v>206</v>
      </c>
      <c r="G1060" s="59" t="s">
        <v>209</v>
      </c>
      <c r="H1060" s="86">
        <v>3106</v>
      </c>
      <c r="I1060" s="175"/>
      <c r="J1060" s="86">
        <v>3498</v>
      </c>
      <c r="K1060" s="175"/>
      <c r="L1060" s="87">
        <v>473.22999999999973</v>
      </c>
      <c r="M1060" s="168"/>
      <c r="N1060" s="87">
        <v>224756.23999999996</v>
      </c>
      <c r="O1060" s="168"/>
      <c r="P1060" s="88">
        <v>2653.4144100000003</v>
      </c>
      <c r="Q1060" s="168"/>
    </row>
    <row r="1061" spans="1:17" outlineLevel="2" x14ac:dyDescent="0.3">
      <c r="A1061" s="84" t="s">
        <v>249</v>
      </c>
      <c r="B1061" s="85" t="s">
        <v>34</v>
      </c>
      <c r="C1061" s="85" t="s">
        <v>133</v>
      </c>
      <c r="D1061" s="59" t="s">
        <v>156</v>
      </c>
      <c r="E1061" s="59" t="s">
        <v>156</v>
      </c>
      <c r="F1061" s="59" t="s">
        <v>208</v>
      </c>
      <c r="G1061" s="59" t="s">
        <v>211</v>
      </c>
      <c r="H1061" s="86">
        <v>136</v>
      </c>
      <c r="I1061" s="175"/>
      <c r="J1061" s="86">
        <v>144</v>
      </c>
      <c r="K1061" s="175"/>
      <c r="L1061" s="87">
        <v>16.199999999999996</v>
      </c>
      <c r="M1061" s="168"/>
      <c r="N1061" s="87">
        <v>7272.2999999999993</v>
      </c>
      <c r="O1061" s="168"/>
      <c r="P1061" s="88">
        <v>82.765790000000038</v>
      </c>
      <c r="Q1061" s="168"/>
    </row>
    <row r="1062" spans="1:17" outlineLevel="2" x14ac:dyDescent="0.3">
      <c r="A1062" s="84" t="s">
        <v>249</v>
      </c>
      <c r="B1062" s="85" t="s">
        <v>31</v>
      </c>
      <c r="C1062" s="85" t="s">
        <v>133</v>
      </c>
      <c r="D1062" s="59" t="s">
        <v>176</v>
      </c>
      <c r="E1062" s="59" t="s">
        <v>176</v>
      </c>
      <c r="F1062" s="59" t="s">
        <v>208</v>
      </c>
      <c r="G1062" s="59" t="s">
        <v>211</v>
      </c>
      <c r="H1062" s="86">
        <v>32</v>
      </c>
      <c r="I1062" s="175"/>
      <c r="J1062" s="86">
        <v>34</v>
      </c>
      <c r="K1062" s="175"/>
      <c r="L1062" s="87">
        <v>4.3600000000000012</v>
      </c>
      <c r="M1062" s="168"/>
      <c r="N1062" s="87">
        <v>1989.4</v>
      </c>
      <c r="O1062" s="168"/>
      <c r="P1062" s="88">
        <v>23.481680000000001</v>
      </c>
      <c r="Q1062" s="168"/>
    </row>
    <row r="1063" spans="1:17" outlineLevel="2" x14ac:dyDescent="0.3">
      <c r="A1063" s="84" t="s">
        <v>249</v>
      </c>
      <c r="B1063" s="85" t="s">
        <v>20</v>
      </c>
      <c r="C1063" s="85" t="s">
        <v>133</v>
      </c>
      <c r="D1063" s="59" t="s">
        <v>164</v>
      </c>
      <c r="E1063" s="59" t="s">
        <v>164</v>
      </c>
      <c r="F1063" s="59" t="s">
        <v>208</v>
      </c>
      <c r="G1063" s="59" t="s">
        <v>211</v>
      </c>
      <c r="H1063" s="86">
        <v>380</v>
      </c>
      <c r="I1063" s="175"/>
      <c r="J1063" s="86">
        <v>394</v>
      </c>
      <c r="K1063" s="175"/>
      <c r="L1063" s="87">
        <v>44.430000000000014</v>
      </c>
      <c r="M1063" s="168"/>
      <c r="N1063" s="87">
        <v>20779.27</v>
      </c>
      <c r="O1063" s="168"/>
      <c r="P1063" s="88">
        <v>237.77385999999996</v>
      </c>
      <c r="Q1063" s="168"/>
    </row>
    <row r="1064" spans="1:17" outlineLevel="2" x14ac:dyDescent="0.3">
      <c r="A1064" s="84" t="s">
        <v>249</v>
      </c>
      <c r="B1064" s="85" t="s">
        <v>21</v>
      </c>
      <c r="C1064" s="85" t="s">
        <v>133</v>
      </c>
      <c r="D1064" s="59" t="s">
        <v>163</v>
      </c>
      <c r="E1064" s="59" t="s">
        <v>200</v>
      </c>
      <c r="F1064" s="59" t="s">
        <v>208</v>
      </c>
      <c r="G1064" s="59" t="s">
        <v>211</v>
      </c>
      <c r="H1064" s="86">
        <v>486</v>
      </c>
      <c r="I1064" s="175"/>
      <c r="J1064" s="86">
        <v>532</v>
      </c>
      <c r="K1064" s="175"/>
      <c r="L1064" s="87">
        <v>67.069999999999993</v>
      </c>
      <c r="M1064" s="168"/>
      <c r="N1064" s="87">
        <v>31361</v>
      </c>
      <c r="O1064" s="168"/>
      <c r="P1064" s="88">
        <v>385.09059000000002</v>
      </c>
      <c r="Q1064" s="168"/>
    </row>
    <row r="1065" spans="1:17" outlineLevel="2" x14ac:dyDescent="0.3">
      <c r="A1065" s="84" t="s">
        <v>249</v>
      </c>
      <c r="B1065" s="85" t="s">
        <v>37</v>
      </c>
      <c r="C1065" s="85" t="s">
        <v>133</v>
      </c>
      <c r="D1065" s="59" t="s">
        <v>161</v>
      </c>
      <c r="E1065" s="59" t="s">
        <v>161</v>
      </c>
      <c r="F1065" s="59" t="s">
        <v>208</v>
      </c>
      <c r="G1065" s="59" t="s">
        <v>211</v>
      </c>
      <c r="H1065" s="86">
        <v>69</v>
      </c>
      <c r="I1065" s="175"/>
      <c r="J1065" s="86">
        <v>72</v>
      </c>
      <c r="K1065" s="175"/>
      <c r="L1065" s="87">
        <v>7.0699999999999967</v>
      </c>
      <c r="M1065" s="168"/>
      <c r="N1065" s="87">
        <v>3261.9900000000002</v>
      </c>
      <c r="O1065" s="168"/>
      <c r="P1065" s="88">
        <v>35.17761999999999</v>
      </c>
      <c r="Q1065" s="168"/>
    </row>
    <row r="1066" spans="1:17" outlineLevel="2" x14ac:dyDescent="0.3">
      <c r="A1066" s="84" t="s">
        <v>249</v>
      </c>
      <c r="B1066" s="85" t="s">
        <v>7</v>
      </c>
      <c r="C1066" s="85" t="s">
        <v>131</v>
      </c>
      <c r="D1066" s="59" t="s">
        <v>151</v>
      </c>
      <c r="E1066" s="59" t="s">
        <v>151</v>
      </c>
      <c r="F1066" s="59" t="s">
        <v>206</v>
      </c>
      <c r="G1066" s="59" t="s">
        <v>209</v>
      </c>
      <c r="H1066" s="86">
        <v>648</v>
      </c>
      <c r="I1066" s="175"/>
      <c r="J1066" s="86">
        <v>720</v>
      </c>
      <c r="K1066" s="175"/>
      <c r="L1066" s="87">
        <v>86.699999999999946</v>
      </c>
      <c r="M1066" s="168"/>
      <c r="N1066" s="87">
        <v>40775.250000000007</v>
      </c>
      <c r="O1066" s="168"/>
      <c r="P1066" s="88">
        <v>501.41284000000036</v>
      </c>
      <c r="Q1066" s="168"/>
    </row>
    <row r="1067" spans="1:17" outlineLevel="2" x14ac:dyDescent="0.3">
      <c r="A1067" s="84" t="s">
        <v>249</v>
      </c>
      <c r="B1067" s="85" t="s">
        <v>17</v>
      </c>
      <c r="C1067" s="85" t="s">
        <v>131</v>
      </c>
      <c r="D1067" s="59" t="s">
        <v>148</v>
      </c>
      <c r="E1067" s="59" t="s">
        <v>189</v>
      </c>
      <c r="F1067" s="59" t="s">
        <v>206</v>
      </c>
      <c r="G1067" s="59" t="s">
        <v>209</v>
      </c>
      <c r="H1067" s="86">
        <v>631</v>
      </c>
      <c r="I1067" s="175"/>
      <c r="J1067" s="86">
        <v>693</v>
      </c>
      <c r="K1067" s="175"/>
      <c r="L1067" s="87">
        <v>101.15000000000006</v>
      </c>
      <c r="M1067" s="168"/>
      <c r="N1067" s="87">
        <v>46667.779999999984</v>
      </c>
      <c r="O1067" s="168"/>
      <c r="P1067" s="88">
        <v>572.93858999999952</v>
      </c>
      <c r="Q1067" s="168"/>
    </row>
    <row r="1068" spans="1:17" outlineLevel="2" x14ac:dyDescent="0.3">
      <c r="A1068" s="84" t="s">
        <v>249</v>
      </c>
      <c r="B1068" s="85" t="s">
        <v>26</v>
      </c>
      <c r="C1068" s="85" t="s">
        <v>131</v>
      </c>
      <c r="D1068" s="59" t="s">
        <v>143</v>
      </c>
      <c r="E1068" s="59" t="s">
        <v>185</v>
      </c>
      <c r="F1068" s="59" t="s">
        <v>206</v>
      </c>
      <c r="G1068" s="59" t="s">
        <v>209</v>
      </c>
      <c r="H1068" s="86">
        <v>924</v>
      </c>
      <c r="I1068" s="175"/>
      <c r="J1068" s="86">
        <v>1063</v>
      </c>
      <c r="K1068" s="175"/>
      <c r="L1068" s="87">
        <v>98.189999999999927</v>
      </c>
      <c r="M1068" s="168"/>
      <c r="N1068" s="87">
        <v>45244.82</v>
      </c>
      <c r="O1068" s="168"/>
      <c r="P1068" s="88">
        <v>545.14988999999991</v>
      </c>
      <c r="Q1068" s="168"/>
    </row>
    <row r="1069" spans="1:17" outlineLevel="2" x14ac:dyDescent="0.3">
      <c r="A1069" s="84" t="s">
        <v>249</v>
      </c>
      <c r="B1069" s="85" t="s">
        <v>24</v>
      </c>
      <c r="C1069" s="85" t="s">
        <v>133</v>
      </c>
      <c r="D1069" s="59" t="s">
        <v>171</v>
      </c>
      <c r="E1069" s="59" t="s">
        <v>171</v>
      </c>
      <c r="F1069" s="59" t="s">
        <v>208</v>
      </c>
      <c r="G1069" s="59" t="s">
        <v>211</v>
      </c>
      <c r="H1069" s="86">
        <v>71</v>
      </c>
      <c r="I1069" s="175"/>
      <c r="J1069" s="86">
        <v>77</v>
      </c>
      <c r="K1069" s="175"/>
      <c r="L1069" s="87">
        <v>11.139999999999999</v>
      </c>
      <c r="M1069" s="168"/>
      <c r="N1069" s="87">
        <v>5511.5599999999995</v>
      </c>
      <c r="O1069" s="168"/>
      <c r="P1069" s="88">
        <v>72.088709999999978</v>
      </c>
      <c r="Q1069" s="168"/>
    </row>
    <row r="1070" spans="1:17" outlineLevel="2" x14ac:dyDescent="0.3">
      <c r="A1070" s="84" t="s">
        <v>249</v>
      </c>
      <c r="B1070" s="85" t="s">
        <v>35</v>
      </c>
      <c r="C1070" s="85" t="s">
        <v>133</v>
      </c>
      <c r="D1070" s="59" t="s">
        <v>157</v>
      </c>
      <c r="E1070" s="59" t="s">
        <v>196</v>
      </c>
      <c r="F1070" s="59" t="s">
        <v>208</v>
      </c>
      <c r="G1070" s="59" t="s">
        <v>211</v>
      </c>
      <c r="H1070" s="86">
        <v>79</v>
      </c>
      <c r="I1070" s="175"/>
      <c r="J1070" s="86">
        <v>80</v>
      </c>
      <c r="K1070" s="175"/>
      <c r="L1070" s="87">
        <v>7.1599999999999975</v>
      </c>
      <c r="M1070" s="168"/>
      <c r="N1070" s="87">
        <v>3200.25</v>
      </c>
      <c r="O1070" s="168"/>
      <c r="P1070" s="88">
        <v>36.184379999999997</v>
      </c>
      <c r="Q1070" s="168"/>
    </row>
    <row r="1071" spans="1:17" outlineLevel="2" x14ac:dyDescent="0.3">
      <c r="A1071" s="84" t="s">
        <v>249</v>
      </c>
      <c r="B1071" s="85" t="s">
        <v>14</v>
      </c>
      <c r="C1071" s="85" t="s">
        <v>131</v>
      </c>
      <c r="D1071" s="59" t="s">
        <v>142</v>
      </c>
      <c r="E1071" s="59" t="s">
        <v>184</v>
      </c>
      <c r="F1071" s="59" t="s">
        <v>206</v>
      </c>
      <c r="G1071" s="59" t="s">
        <v>209</v>
      </c>
      <c r="H1071" s="86">
        <v>523</v>
      </c>
      <c r="I1071" s="175"/>
      <c r="J1071" s="86">
        <v>611</v>
      </c>
      <c r="K1071" s="175"/>
      <c r="L1071" s="87">
        <v>56.750000000000028</v>
      </c>
      <c r="M1071" s="168"/>
      <c r="N1071" s="87">
        <v>26598.21</v>
      </c>
      <c r="O1071" s="168"/>
      <c r="P1071" s="88">
        <v>328.69486000000018</v>
      </c>
      <c r="Q1071" s="168"/>
    </row>
    <row r="1072" spans="1:17" outlineLevel="2" x14ac:dyDescent="0.3">
      <c r="A1072" s="84" t="s">
        <v>249</v>
      </c>
      <c r="B1072" s="85" t="s">
        <v>25</v>
      </c>
      <c r="C1072" s="85" t="s">
        <v>133</v>
      </c>
      <c r="D1072" s="59" t="s">
        <v>174</v>
      </c>
      <c r="E1072" s="59" t="s">
        <v>174</v>
      </c>
      <c r="F1072" s="59" t="s">
        <v>208</v>
      </c>
      <c r="G1072" s="59" t="s">
        <v>211</v>
      </c>
      <c r="H1072" s="86">
        <v>72</v>
      </c>
      <c r="I1072" s="175"/>
      <c r="J1072" s="86">
        <v>75</v>
      </c>
      <c r="K1072" s="175"/>
      <c r="L1072" s="87">
        <v>11.819999999999995</v>
      </c>
      <c r="M1072" s="168"/>
      <c r="N1072" s="87">
        <v>5580.6099999999988</v>
      </c>
      <c r="O1072" s="168"/>
      <c r="P1072" s="88">
        <v>68.098010000000016</v>
      </c>
      <c r="Q1072" s="168"/>
    </row>
    <row r="1073" spans="1:17" outlineLevel="2" x14ac:dyDescent="0.3">
      <c r="A1073" s="84" t="s">
        <v>249</v>
      </c>
      <c r="B1073" s="85" t="s">
        <v>33</v>
      </c>
      <c r="C1073" s="85" t="s">
        <v>133</v>
      </c>
      <c r="D1073" s="59" t="s">
        <v>165</v>
      </c>
      <c r="E1073" s="59" t="s">
        <v>201</v>
      </c>
      <c r="F1073" s="59" t="s">
        <v>208</v>
      </c>
      <c r="G1073" s="59" t="s">
        <v>211</v>
      </c>
      <c r="H1073" s="86">
        <v>69</v>
      </c>
      <c r="I1073" s="175"/>
      <c r="J1073" s="86">
        <v>71</v>
      </c>
      <c r="K1073" s="175"/>
      <c r="L1073" s="87">
        <v>9.6999999999999993</v>
      </c>
      <c r="M1073" s="168"/>
      <c r="N1073" s="87">
        <v>4518.5</v>
      </c>
      <c r="O1073" s="168"/>
      <c r="P1073" s="88">
        <v>54.098430000000015</v>
      </c>
      <c r="Q1073" s="168"/>
    </row>
    <row r="1074" spans="1:17" outlineLevel="2" x14ac:dyDescent="0.3">
      <c r="A1074" s="84" t="s">
        <v>249</v>
      </c>
      <c r="B1074" s="85" t="s">
        <v>29</v>
      </c>
      <c r="C1074" s="85" t="s">
        <v>133</v>
      </c>
      <c r="D1074" s="59" t="s">
        <v>155</v>
      </c>
      <c r="E1074" s="59" t="s">
        <v>195</v>
      </c>
      <c r="F1074" s="59" t="s">
        <v>208</v>
      </c>
      <c r="G1074" s="59" t="s">
        <v>211</v>
      </c>
      <c r="H1074" s="86">
        <v>82</v>
      </c>
      <c r="I1074" s="175"/>
      <c r="J1074" s="86">
        <v>85</v>
      </c>
      <c r="K1074" s="175"/>
      <c r="L1074" s="87">
        <v>8.2199999999999971</v>
      </c>
      <c r="M1074" s="168"/>
      <c r="N1074" s="87">
        <v>3973.4900000000002</v>
      </c>
      <c r="O1074" s="168"/>
      <c r="P1074" s="88">
        <v>47.010140000000021</v>
      </c>
      <c r="Q1074" s="168"/>
    </row>
    <row r="1075" spans="1:17" outlineLevel="2" x14ac:dyDescent="0.3">
      <c r="A1075" s="84" t="s">
        <v>249</v>
      </c>
      <c r="B1075" s="85" t="s">
        <v>30</v>
      </c>
      <c r="C1075" s="85" t="s">
        <v>133</v>
      </c>
      <c r="D1075" s="59" t="s">
        <v>160</v>
      </c>
      <c r="E1075" s="59" t="s">
        <v>198</v>
      </c>
      <c r="F1075" s="59" t="s">
        <v>208</v>
      </c>
      <c r="G1075" s="59" t="s">
        <v>211</v>
      </c>
      <c r="H1075" s="86">
        <v>249</v>
      </c>
      <c r="I1075" s="175"/>
      <c r="J1075" s="86">
        <v>284</v>
      </c>
      <c r="K1075" s="175"/>
      <c r="L1075" s="87">
        <v>32.72</v>
      </c>
      <c r="M1075" s="168"/>
      <c r="N1075" s="87">
        <v>14852.019999999999</v>
      </c>
      <c r="O1075" s="168"/>
      <c r="P1075" s="88">
        <v>170.88908999999998</v>
      </c>
      <c r="Q1075" s="168"/>
    </row>
    <row r="1076" spans="1:17" outlineLevel="2" x14ac:dyDescent="0.3">
      <c r="A1076" s="84" t="s">
        <v>249</v>
      </c>
      <c r="B1076" s="85" t="s">
        <v>41</v>
      </c>
      <c r="C1076" s="85" t="s">
        <v>133</v>
      </c>
      <c r="D1076" s="59" t="s">
        <v>170</v>
      </c>
      <c r="E1076" s="59" t="s">
        <v>204</v>
      </c>
      <c r="F1076" s="59" t="s">
        <v>208</v>
      </c>
      <c r="G1076" s="59" t="s">
        <v>211</v>
      </c>
      <c r="H1076" s="86">
        <v>15</v>
      </c>
      <c r="I1076" s="175"/>
      <c r="J1076" s="86">
        <v>15</v>
      </c>
      <c r="K1076" s="175"/>
      <c r="L1076" s="87">
        <v>2.02</v>
      </c>
      <c r="M1076" s="168"/>
      <c r="N1076" s="87">
        <v>959.75</v>
      </c>
      <c r="O1076" s="168"/>
      <c r="P1076" s="88">
        <v>10.459140000000001</v>
      </c>
      <c r="Q1076" s="168"/>
    </row>
    <row r="1077" spans="1:17" outlineLevel="2" x14ac:dyDescent="0.3">
      <c r="A1077" s="84" t="s">
        <v>249</v>
      </c>
      <c r="B1077" s="85" t="s">
        <v>28</v>
      </c>
      <c r="C1077" s="85" t="s">
        <v>133</v>
      </c>
      <c r="D1077" s="59" t="s">
        <v>172</v>
      </c>
      <c r="E1077" s="59" t="s">
        <v>172</v>
      </c>
      <c r="F1077" s="59" t="s">
        <v>208</v>
      </c>
      <c r="G1077" s="59" t="s">
        <v>211</v>
      </c>
      <c r="H1077" s="86">
        <v>36</v>
      </c>
      <c r="I1077" s="175"/>
      <c r="J1077" s="86">
        <v>38</v>
      </c>
      <c r="K1077" s="175"/>
      <c r="L1077" s="87">
        <v>3.43</v>
      </c>
      <c r="M1077" s="168"/>
      <c r="N1077" s="87">
        <v>1656.92</v>
      </c>
      <c r="O1077" s="168"/>
      <c r="P1077" s="88">
        <v>19.009849999999997</v>
      </c>
      <c r="Q1077" s="168"/>
    </row>
    <row r="1078" spans="1:17" outlineLevel="2" x14ac:dyDescent="0.3">
      <c r="A1078" s="84" t="s">
        <v>249</v>
      </c>
      <c r="B1078" s="85" t="s">
        <v>42</v>
      </c>
      <c r="C1078" s="85" t="s">
        <v>133</v>
      </c>
      <c r="D1078" s="59" t="s">
        <v>173</v>
      </c>
      <c r="E1078" s="59" t="s">
        <v>173</v>
      </c>
      <c r="F1078" s="59" t="s">
        <v>208</v>
      </c>
      <c r="G1078" s="59" t="s">
        <v>211</v>
      </c>
      <c r="H1078" s="86">
        <v>9</v>
      </c>
      <c r="I1078" s="175"/>
      <c r="J1078" s="86">
        <v>9</v>
      </c>
      <c r="K1078" s="175"/>
      <c r="L1078" s="87">
        <v>1.33</v>
      </c>
      <c r="M1078" s="168"/>
      <c r="N1078" s="87">
        <v>643.75</v>
      </c>
      <c r="O1078" s="168"/>
      <c r="P1078" s="88">
        <v>6.9806700000000008</v>
      </c>
      <c r="Q1078" s="168"/>
    </row>
    <row r="1079" spans="1:17" outlineLevel="2" x14ac:dyDescent="0.3">
      <c r="A1079" s="84" t="s">
        <v>249</v>
      </c>
      <c r="B1079" s="85" t="s">
        <v>40</v>
      </c>
      <c r="C1079" s="85" t="s">
        <v>133</v>
      </c>
      <c r="D1079" s="59" t="s">
        <v>169</v>
      </c>
      <c r="E1079" s="59" t="s">
        <v>203</v>
      </c>
      <c r="F1079" s="59" t="s">
        <v>208</v>
      </c>
      <c r="G1079" s="59" t="s">
        <v>211</v>
      </c>
      <c r="H1079" s="86">
        <v>11</v>
      </c>
      <c r="I1079" s="175"/>
      <c r="J1079" s="86">
        <v>11</v>
      </c>
      <c r="K1079" s="175"/>
      <c r="L1079" s="87">
        <v>1.75</v>
      </c>
      <c r="M1079" s="168"/>
      <c r="N1079" s="87">
        <v>857.15</v>
      </c>
      <c r="O1079" s="168"/>
      <c r="P1079" s="88">
        <v>9.7582299999999993</v>
      </c>
      <c r="Q1079" s="168"/>
    </row>
    <row r="1080" spans="1:17" outlineLevel="2" x14ac:dyDescent="0.3">
      <c r="A1080" s="84" t="s">
        <v>249</v>
      </c>
      <c r="B1080" s="85" t="s">
        <v>39</v>
      </c>
      <c r="C1080" s="85" t="s">
        <v>133</v>
      </c>
      <c r="D1080" s="59" t="s">
        <v>158</v>
      </c>
      <c r="E1080" s="59" t="s">
        <v>197</v>
      </c>
      <c r="F1080" s="59" t="s">
        <v>208</v>
      </c>
      <c r="G1080" s="59" t="s">
        <v>211</v>
      </c>
      <c r="H1080" s="86">
        <v>51</v>
      </c>
      <c r="I1080" s="175"/>
      <c r="J1080" s="86">
        <v>52</v>
      </c>
      <c r="K1080" s="175"/>
      <c r="L1080" s="87">
        <v>7.1400000000000006</v>
      </c>
      <c r="M1080" s="168"/>
      <c r="N1080" s="87">
        <v>3347.2300000000005</v>
      </c>
      <c r="O1080" s="168"/>
      <c r="P1080" s="88">
        <v>38.858480000000007</v>
      </c>
      <c r="Q1080" s="168"/>
    </row>
    <row r="1081" spans="1:17" outlineLevel="2" x14ac:dyDescent="0.3">
      <c r="A1081" s="84" t="s">
        <v>249</v>
      </c>
      <c r="B1081" s="85" t="s">
        <v>36</v>
      </c>
      <c r="C1081" s="85" t="s">
        <v>133</v>
      </c>
      <c r="D1081" s="59" t="s">
        <v>159</v>
      </c>
      <c r="E1081" s="59" t="s">
        <v>159</v>
      </c>
      <c r="F1081" s="59" t="s">
        <v>208</v>
      </c>
      <c r="G1081" s="59" t="s">
        <v>211</v>
      </c>
      <c r="H1081" s="86">
        <v>31</v>
      </c>
      <c r="I1081" s="175"/>
      <c r="J1081" s="86">
        <v>31</v>
      </c>
      <c r="K1081" s="175"/>
      <c r="L1081" s="87">
        <v>3.56</v>
      </c>
      <c r="M1081" s="168"/>
      <c r="N1081" s="87">
        <v>1587.9</v>
      </c>
      <c r="O1081" s="168"/>
      <c r="P1081" s="88">
        <v>17.424929999999996</v>
      </c>
      <c r="Q1081" s="168"/>
    </row>
    <row r="1082" spans="1:17" outlineLevel="1" x14ac:dyDescent="0.3">
      <c r="A1082" s="112" t="s">
        <v>292</v>
      </c>
      <c r="B1082" s="98"/>
      <c r="C1082" s="98"/>
      <c r="D1082" s="78"/>
      <c r="E1082" s="78"/>
      <c r="F1082" s="78"/>
      <c r="G1082" s="78"/>
      <c r="H1082" s="99">
        <f>SUBTOTAL(9,H1038:H1081)</f>
        <v>48601</v>
      </c>
      <c r="I1082" s="176"/>
      <c r="J1082" s="99">
        <f>SUBTOTAL(9,J1038:J1081)</f>
        <v>55556</v>
      </c>
      <c r="K1082" s="176"/>
      <c r="L1082" s="100">
        <f>SUBTOTAL(9,L1038:L1081)</f>
        <v>6524.7599999999957</v>
      </c>
      <c r="M1082" s="171"/>
      <c r="N1082" s="100">
        <f>SUBTOTAL(9,N1038:N1081)</f>
        <v>3083235.6099999994</v>
      </c>
      <c r="O1082" s="171"/>
      <c r="P1082" s="102">
        <f>SUBTOTAL(9,P1038:P1081)</f>
        <v>37344.24375999999</v>
      </c>
      <c r="Q1082" s="169"/>
    </row>
    <row r="1083" spans="1:17" outlineLevel="2" x14ac:dyDescent="0.3">
      <c r="A1083" s="89" t="s">
        <v>250</v>
      </c>
      <c r="B1083" s="110" t="s">
        <v>78</v>
      </c>
      <c r="C1083" s="110" t="s">
        <v>78</v>
      </c>
      <c r="D1083" s="49" t="s">
        <v>226</v>
      </c>
      <c r="E1083" s="49" t="s">
        <v>225</v>
      </c>
      <c r="F1083" s="49" t="s">
        <v>226</v>
      </c>
      <c r="G1083" s="49" t="s">
        <v>225</v>
      </c>
      <c r="H1083" s="90">
        <v>198</v>
      </c>
      <c r="I1083" s="175"/>
      <c r="J1083" s="90">
        <v>215</v>
      </c>
      <c r="K1083" s="175"/>
      <c r="L1083" s="91">
        <v>31.130000000000003</v>
      </c>
      <c r="M1083" s="168"/>
      <c r="N1083" s="91">
        <v>15233.05</v>
      </c>
      <c r="O1083" s="168"/>
      <c r="P1083" s="92">
        <v>195.55223999999995</v>
      </c>
      <c r="Q1083" s="168"/>
    </row>
    <row r="1084" spans="1:17" outlineLevel="2" x14ac:dyDescent="0.3">
      <c r="A1084" s="89" t="s">
        <v>250</v>
      </c>
      <c r="B1084" s="110" t="s">
        <v>22</v>
      </c>
      <c r="C1084" s="110" t="s">
        <v>133</v>
      </c>
      <c r="D1084" s="49" t="s">
        <v>140</v>
      </c>
      <c r="E1084" s="49" t="s">
        <v>182</v>
      </c>
      <c r="F1084" s="49" t="s">
        <v>208</v>
      </c>
      <c r="G1084" s="49" t="s">
        <v>211</v>
      </c>
      <c r="H1084" s="90">
        <v>302</v>
      </c>
      <c r="I1084" s="175"/>
      <c r="J1084" s="90">
        <v>323</v>
      </c>
      <c r="K1084" s="175"/>
      <c r="L1084" s="91">
        <v>46.890000000000008</v>
      </c>
      <c r="M1084" s="168"/>
      <c r="N1084" s="91">
        <v>22869.86</v>
      </c>
      <c r="O1084" s="168"/>
      <c r="P1084" s="92">
        <v>298.10483000000011</v>
      </c>
      <c r="Q1084" s="168"/>
    </row>
    <row r="1085" spans="1:17" outlineLevel="2" x14ac:dyDescent="0.3">
      <c r="A1085" s="89" t="s">
        <v>250</v>
      </c>
      <c r="B1085" s="110" t="s">
        <v>11</v>
      </c>
      <c r="C1085" s="110" t="s">
        <v>131</v>
      </c>
      <c r="D1085" s="49" t="s">
        <v>136</v>
      </c>
      <c r="E1085" s="49" t="s">
        <v>136</v>
      </c>
      <c r="F1085" s="49" t="s">
        <v>206</v>
      </c>
      <c r="G1085" s="49" t="s">
        <v>209</v>
      </c>
      <c r="H1085" s="90">
        <v>3466</v>
      </c>
      <c r="I1085" s="175"/>
      <c r="J1085" s="90">
        <v>3852</v>
      </c>
      <c r="K1085" s="175"/>
      <c r="L1085" s="91">
        <v>472.55999999999983</v>
      </c>
      <c r="M1085" s="168"/>
      <c r="N1085" s="91">
        <v>226730.88999999996</v>
      </c>
      <c r="O1085" s="168"/>
      <c r="P1085" s="92">
        <v>2719.54009</v>
      </c>
      <c r="Q1085" s="168"/>
    </row>
    <row r="1086" spans="1:17" outlineLevel="2" x14ac:dyDescent="0.3">
      <c r="A1086" s="89" t="s">
        <v>250</v>
      </c>
      <c r="B1086" s="110" t="s">
        <v>5</v>
      </c>
      <c r="C1086" s="110" t="s">
        <v>131</v>
      </c>
      <c r="D1086" s="49" t="s">
        <v>146</v>
      </c>
      <c r="E1086" s="49" t="s">
        <v>188</v>
      </c>
      <c r="F1086" s="49" t="s">
        <v>206</v>
      </c>
      <c r="G1086" s="49" t="s">
        <v>209</v>
      </c>
      <c r="H1086" s="90">
        <v>1496</v>
      </c>
      <c r="I1086" s="175"/>
      <c r="J1086" s="90">
        <v>1726</v>
      </c>
      <c r="K1086" s="175"/>
      <c r="L1086" s="91">
        <v>179.56999999999988</v>
      </c>
      <c r="M1086" s="168"/>
      <c r="N1086" s="91">
        <v>84836.300000000017</v>
      </c>
      <c r="O1086" s="168"/>
      <c r="P1086" s="92">
        <v>1046.655500000001</v>
      </c>
      <c r="Q1086" s="168"/>
    </row>
    <row r="1087" spans="1:17" outlineLevel="2" x14ac:dyDescent="0.3">
      <c r="A1087" s="89" t="s">
        <v>250</v>
      </c>
      <c r="B1087" s="110" t="s">
        <v>3</v>
      </c>
      <c r="C1087" s="110" t="s">
        <v>131</v>
      </c>
      <c r="D1087" s="49" t="s">
        <v>167</v>
      </c>
      <c r="E1087" s="49" t="s">
        <v>167</v>
      </c>
      <c r="F1087" s="49" t="s">
        <v>206</v>
      </c>
      <c r="G1087" s="49" t="s">
        <v>209</v>
      </c>
      <c r="H1087" s="90">
        <v>1196</v>
      </c>
      <c r="I1087" s="175"/>
      <c r="J1087" s="90">
        <v>1300</v>
      </c>
      <c r="K1087" s="175"/>
      <c r="L1087" s="91">
        <v>169.8299999999999</v>
      </c>
      <c r="M1087" s="168"/>
      <c r="N1087" s="91">
        <v>80975.569999999978</v>
      </c>
      <c r="O1087" s="168"/>
      <c r="P1087" s="92">
        <v>963.90619999999967</v>
      </c>
      <c r="Q1087" s="168"/>
    </row>
    <row r="1088" spans="1:17" outlineLevel="2" x14ac:dyDescent="0.3">
      <c r="A1088" s="89" t="s">
        <v>250</v>
      </c>
      <c r="B1088" s="110" t="s">
        <v>23</v>
      </c>
      <c r="C1088" s="110" t="s">
        <v>131</v>
      </c>
      <c r="D1088" s="49" t="s">
        <v>144</v>
      </c>
      <c r="E1088" s="49" t="s">
        <v>186</v>
      </c>
      <c r="F1088" s="49" t="s">
        <v>206</v>
      </c>
      <c r="G1088" s="49" t="s">
        <v>209</v>
      </c>
      <c r="H1088" s="90">
        <v>2385</v>
      </c>
      <c r="I1088" s="175"/>
      <c r="J1088" s="90">
        <v>2791</v>
      </c>
      <c r="K1088" s="175"/>
      <c r="L1088" s="91">
        <v>284.13000000000022</v>
      </c>
      <c r="M1088" s="168"/>
      <c r="N1088" s="91">
        <v>134508.74999999997</v>
      </c>
      <c r="O1088" s="168"/>
      <c r="P1088" s="92">
        <v>1620.6732599999993</v>
      </c>
      <c r="Q1088" s="168"/>
    </row>
    <row r="1089" spans="1:17" outlineLevel="2" x14ac:dyDescent="0.3">
      <c r="A1089" s="89" t="s">
        <v>250</v>
      </c>
      <c r="B1089" s="110" t="s">
        <v>16</v>
      </c>
      <c r="C1089" s="110" t="s">
        <v>131</v>
      </c>
      <c r="D1089" s="49" t="s">
        <v>145</v>
      </c>
      <c r="E1089" s="49" t="s">
        <v>187</v>
      </c>
      <c r="F1089" s="49" t="s">
        <v>206</v>
      </c>
      <c r="G1089" s="49" t="s">
        <v>209</v>
      </c>
      <c r="H1089" s="90">
        <v>1675</v>
      </c>
      <c r="I1089" s="175"/>
      <c r="J1089" s="90">
        <v>1935</v>
      </c>
      <c r="K1089" s="175"/>
      <c r="L1089" s="91">
        <v>239.41999999999993</v>
      </c>
      <c r="M1089" s="168"/>
      <c r="N1089" s="91">
        <v>111705.76999999997</v>
      </c>
      <c r="O1089" s="168"/>
      <c r="P1089" s="92">
        <v>1367.0475999999996</v>
      </c>
      <c r="Q1089" s="168"/>
    </row>
    <row r="1090" spans="1:17" outlineLevel="2" x14ac:dyDescent="0.3">
      <c r="A1090" s="89" t="s">
        <v>250</v>
      </c>
      <c r="B1090" s="110" t="s">
        <v>8</v>
      </c>
      <c r="C1090" s="110" t="s">
        <v>131</v>
      </c>
      <c r="D1090" s="49" t="s">
        <v>147</v>
      </c>
      <c r="E1090" s="49" t="s">
        <v>147</v>
      </c>
      <c r="F1090" s="49" t="s">
        <v>206</v>
      </c>
      <c r="G1090" s="49" t="s">
        <v>209</v>
      </c>
      <c r="H1090" s="90">
        <v>811</v>
      </c>
      <c r="I1090" s="175"/>
      <c r="J1090" s="90">
        <v>916</v>
      </c>
      <c r="K1090" s="175"/>
      <c r="L1090" s="91">
        <v>105.89999999999999</v>
      </c>
      <c r="M1090" s="168"/>
      <c r="N1090" s="91">
        <v>49934.529999999992</v>
      </c>
      <c r="O1090" s="168"/>
      <c r="P1090" s="92">
        <v>613.21118000000013</v>
      </c>
      <c r="Q1090" s="168"/>
    </row>
    <row r="1091" spans="1:17" outlineLevel="2" x14ac:dyDescent="0.3">
      <c r="A1091" s="89" t="s">
        <v>250</v>
      </c>
      <c r="B1091" s="110" t="s">
        <v>32</v>
      </c>
      <c r="C1091" s="110" t="s">
        <v>133</v>
      </c>
      <c r="D1091" s="49" t="s">
        <v>175</v>
      </c>
      <c r="E1091" s="49" t="s">
        <v>205</v>
      </c>
      <c r="F1091" s="49" t="s">
        <v>208</v>
      </c>
      <c r="G1091" s="49" t="s">
        <v>211</v>
      </c>
      <c r="H1091" s="90">
        <v>167</v>
      </c>
      <c r="I1091" s="175"/>
      <c r="J1091" s="90">
        <v>174</v>
      </c>
      <c r="K1091" s="175"/>
      <c r="L1091" s="91">
        <v>21.950000000000006</v>
      </c>
      <c r="M1091" s="168"/>
      <c r="N1091" s="91">
        <v>10831.21</v>
      </c>
      <c r="O1091" s="168"/>
      <c r="P1091" s="92">
        <v>130.59884999999994</v>
      </c>
      <c r="Q1091" s="168"/>
    </row>
    <row r="1092" spans="1:17" outlineLevel="2" x14ac:dyDescent="0.3">
      <c r="A1092" s="89" t="s">
        <v>250</v>
      </c>
      <c r="B1092" s="110" t="s">
        <v>6</v>
      </c>
      <c r="C1092" s="110" t="s">
        <v>131</v>
      </c>
      <c r="D1092" s="49" t="s">
        <v>141</v>
      </c>
      <c r="E1092" s="49" t="s">
        <v>183</v>
      </c>
      <c r="F1092" s="49" t="s">
        <v>206</v>
      </c>
      <c r="G1092" s="49" t="s">
        <v>209</v>
      </c>
      <c r="H1092" s="90">
        <v>3004</v>
      </c>
      <c r="I1092" s="175"/>
      <c r="J1092" s="90">
        <v>3514</v>
      </c>
      <c r="K1092" s="175"/>
      <c r="L1092" s="91">
        <v>420.00999999999948</v>
      </c>
      <c r="M1092" s="168"/>
      <c r="N1092" s="91">
        <v>199257.78000000003</v>
      </c>
      <c r="O1092" s="168"/>
      <c r="P1092" s="92">
        <v>2498.1748600000028</v>
      </c>
      <c r="Q1092" s="168"/>
    </row>
    <row r="1093" spans="1:17" outlineLevel="2" x14ac:dyDescent="0.3">
      <c r="A1093" s="89" t="s">
        <v>250</v>
      </c>
      <c r="B1093" s="110" t="s">
        <v>9</v>
      </c>
      <c r="C1093" s="110" t="s">
        <v>131</v>
      </c>
      <c r="D1093" s="49" t="s">
        <v>149</v>
      </c>
      <c r="E1093" s="49" t="s">
        <v>190</v>
      </c>
      <c r="F1093" s="49" t="s">
        <v>206</v>
      </c>
      <c r="G1093" s="49" t="s">
        <v>209</v>
      </c>
      <c r="H1093" s="90">
        <v>2048</v>
      </c>
      <c r="I1093" s="175"/>
      <c r="J1093" s="90">
        <v>2258</v>
      </c>
      <c r="K1093" s="175"/>
      <c r="L1093" s="91">
        <v>237.31999999999982</v>
      </c>
      <c r="M1093" s="168"/>
      <c r="N1093" s="91">
        <v>111014.12999999999</v>
      </c>
      <c r="O1093" s="168"/>
      <c r="P1093" s="92">
        <v>1331.4326999999996</v>
      </c>
      <c r="Q1093" s="168"/>
    </row>
    <row r="1094" spans="1:17" outlineLevel="2" x14ac:dyDescent="0.3">
      <c r="A1094" s="89" t="s">
        <v>250</v>
      </c>
      <c r="B1094" s="110" t="s">
        <v>2</v>
      </c>
      <c r="C1094" s="110" t="s">
        <v>131</v>
      </c>
      <c r="D1094" s="49" t="s">
        <v>139</v>
      </c>
      <c r="E1094" s="49" t="s">
        <v>181</v>
      </c>
      <c r="F1094" s="49" t="s">
        <v>206</v>
      </c>
      <c r="G1094" s="49" t="s">
        <v>209</v>
      </c>
      <c r="H1094" s="90">
        <v>2716</v>
      </c>
      <c r="I1094" s="175"/>
      <c r="J1094" s="90">
        <v>3040</v>
      </c>
      <c r="K1094" s="175"/>
      <c r="L1094" s="91">
        <v>424.79999999999984</v>
      </c>
      <c r="M1094" s="168"/>
      <c r="N1094" s="91">
        <v>203472.39000000004</v>
      </c>
      <c r="O1094" s="168"/>
      <c r="P1094" s="92">
        <v>2431.6582400000002</v>
      </c>
      <c r="Q1094" s="168"/>
    </row>
    <row r="1095" spans="1:17" outlineLevel="2" x14ac:dyDescent="0.3">
      <c r="A1095" s="89" t="s">
        <v>250</v>
      </c>
      <c r="B1095" s="110" t="s">
        <v>0</v>
      </c>
      <c r="C1095" s="110" t="s">
        <v>131</v>
      </c>
      <c r="D1095" s="49" t="s">
        <v>168</v>
      </c>
      <c r="E1095" s="49" t="s">
        <v>202</v>
      </c>
      <c r="F1095" s="49" t="s">
        <v>206</v>
      </c>
      <c r="G1095" s="49" t="s">
        <v>209</v>
      </c>
      <c r="H1095" s="90">
        <v>1255</v>
      </c>
      <c r="I1095" s="175"/>
      <c r="J1095" s="90">
        <v>1417</v>
      </c>
      <c r="K1095" s="175"/>
      <c r="L1095" s="91">
        <v>191.96999999999997</v>
      </c>
      <c r="M1095" s="168"/>
      <c r="N1095" s="91">
        <v>91858.950000000012</v>
      </c>
      <c r="O1095" s="168"/>
      <c r="P1095" s="92">
        <v>1073.9293200000006</v>
      </c>
      <c r="Q1095" s="168"/>
    </row>
    <row r="1096" spans="1:17" outlineLevel="2" x14ac:dyDescent="0.3">
      <c r="A1096" s="89" t="s">
        <v>250</v>
      </c>
      <c r="B1096" s="110" t="s">
        <v>13</v>
      </c>
      <c r="C1096" s="110" t="s">
        <v>131</v>
      </c>
      <c r="D1096" s="49" t="s">
        <v>134</v>
      </c>
      <c r="E1096" s="49" t="s">
        <v>177</v>
      </c>
      <c r="F1096" s="49" t="s">
        <v>206</v>
      </c>
      <c r="G1096" s="49" t="s">
        <v>209</v>
      </c>
      <c r="H1096" s="90">
        <v>6043</v>
      </c>
      <c r="I1096" s="175"/>
      <c r="J1096" s="90">
        <v>7001</v>
      </c>
      <c r="K1096" s="175"/>
      <c r="L1096" s="91">
        <v>906.79999999999916</v>
      </c>
      <c r="M1096" s="168"/>
      <c r="N1096" s="91">
        <v>440911.54</v>
      </c>
      <c r="O1096" s="168"/>
      <c r="P1096" s="92">
        <v>5349.2690399999947</v>
      </c>
      <c r="Q1096" s="168"/>
    </row>
    <row r="1097" spans="1:17" outlineLevel="2" x14ac:dyDescent="0.3">
      <c r="A1097" s="89" t="s">
        <v>250</v>
      </c>
      <c r="B1097" s="110" t="s">
        <v>18</v>
      </c>
      <c r="C1097" s="110" t="s">
        <v>131</v>
      </c>
      <c r="D1097" s="49" t="s">
        <v>150</v>
      </c>
      <c r="E1097" s="49" t="s">
        <v>191</v>
      </c>
      <c r="F1097" s="49" t="s">
        <v>206</v>
      </c>
      <c r="G1097" s="49" t="s">
        <v>209</v>
      </c>
      <c r="H1097" s="90">
        <v>1273</v>
      </c>
      <c r="I1097" s="175"/>
      <c r="J1097" s="90">
        <v>1429</v>
      </c>
      <c r="K1097" s="175"/>
      <c r="L1097" s="91">
        <v>165.14999999999995</v>
      </c>
      <c r="M1097" s="168"/>
      <c r="N1097" s="91">
        <v>78549.560000000012</v>
      </c>
      <c r="O1097" s="168"/>
      <c r="P1097" s="92">
        <v>968.19872999999973</v>
      </c>
      <c r="Q1097" s="168"/>
    </row>
    <row r="1098" spans="1:17" outlineLevel="2" x14ac:dyDescent="0.3">
      <c r="A1098" s="89" t="s">
        <v>250</v>
      </c>
      <c r="B1098" s="110" t="s">
        <v>27</v>
      </c>
      <c r="C1098" s="110" t="s">
        <v>131</v>
      </c>
      <c r="D1098" s="49" t="s">
        <v>154</v>
      </c>
      <c r="E1098" s="49" t="s">
        <v>194</v>
      </c>
      <c r="F1098" s="49" t="s">
        <v>206</v>
      </c>
      <c r="G1098" s="49" t="s">
        <v>209</v>
      </c>
      <c r="H1098" s="90">
        <v>1442</v>
      </c>
      <c r="I1098" s="175"/>
      <c r="J1098" s="90">
        <v>1601</v>
      </c>
      <c r="K1098" s="175"/>
      <c r="L1098" s="91">
        <v>204.25999999999996</v>
      </c>
      <c r="M1098" s="168"/>
      <c r="N1098" s="91">
        <v>96963.360000000044</v>
      </c>
      <c r="O1098" s="168"/>
      <c r="P1098" s="92">
        <v>1192.0180200000007</v>
      </c>
      <c r="Q1098" s="168"/>
    </row>
    <row r="1099" spans="1:17" outlineLevel="2" x14ac:dyDescent="0.3">
      <c r="A1099" s="89" t="s">
        <v>250</v>
      </c>
      <c r="B1099" s="110" t="s">
        <v>15</v>
      </c>
      <c r="C1099" s="110" t="s">
        <v>131</v>
      </c>
      <c r="D1099" s="49" t="s">
        <v>135</v>
      </c>
      <c r="E1099" s="49" t="s">
        <v>178</v>
      </c>
      <c r="F1099" s="49" t="s">
        <v>206</v>
      </c>
      <c r="G1099" s="49" t="s">
        <v>209</v>
      </c>
      <c r="H1099" s="90">
        <v>2461</v>
      </c>
      <c r="I1099" s="175"/>
      <c r="J1099" s="90">
        <v>2707</v>
      </c>
      <c r="K1099" s="175"/>
      <c r="L1099" s="91">
        <v>335.00999999999954</v>
      </c>
      <c r="M1099" s="168"/>
      <c r="N1099" s="91">
        <v>161394.09999999995</v>
      </c>
      <c r="O1099" s="168"/>
      <c r="P1099" s="92">
        <v>1919.5190200000011</v>
      </c>
      <c r="Q1099" s="168"/>
    </row>
    <row r="1100" spans="1:17" outlineLevel="2" x14ac:dyDescent="0.3">
      <c r="A1100" s="89" t="s">
        <v>250</v>
      </c>
      <c r="B1100" s="110" t="s">
        <v>10</v>
      </c>
      <c r="C1100" s="110" t="s">
        <v>131</v>
      </c>
      <c r="D1100" s="49" t="s">
        <v>138</v>
      </c>
      <c r="E1100" s="49" t="s">
        <v>180</v>
      </c>
      <c r="F1100" s="49" t="s">
        <v>206</v>
      </c>
      <c r="G1100" s="49" t="s">
        <v>209</v>
      </c>
      <c r="H1100" s="90">
        <v>2211</v>
      </c>
      <c r="I1100" s="175"/>
      <c r="J1100" s="90">
        <v>2439</v>
      </c>
      <c r="K1100" s="175"/>
      <c r="L1100" s="91">
        <v>298.82999999999987</v>
      </c>
      <c r="M1100" s="168"/>
      <c r="N1100" s="91">
        <v>143247.01</v>
      </c>
      <c r="O1100" s="168"/>
      <c r="P1100" s="92">
        <v>1751.8421300000009</v>
      </c>
      <c r="Q1100" s="168"/>
    </row>
    <row r="1101" spans="1:17" outlineLevel="2" x14ac:dyDescent="0.3">
      <c r="A1101" s="89" t="s">
        <v>250</v>
      </c>
      <c r="B1101" s="110" t="s">
        <v>4</v>
      </c>
      <c r="C1101" s="110" t="s">
        <v>131</v>
      </c>
      <c r="D1101" s="49" t="s">
        <v>152</v>
      </c>
      <c r="E1101" s="49" t="s">
        <v>192</v>
      </c>
      <c r="F1101" s="49" t="s">
        <v>206</v>
      </c>
      <c r="G1101" s="49" t="s">
        <v>209</v>
      </c>
      <c r="H1101" s="90">
        <v>3538</v>
      </c>
      <c r="I1101" s="175"/>
      <c r="J1101" s="90">
        <v>4036</v>
      </c>
      <c r="K1101" s="175"/>
      <c r="L1101" s="91">
        <v>482.7799999999994</v>
      </c>
      <c r="M1101" s="168"/>
      <c r="N1101" s="91">
        <v>228337.97000000009</v>
      </c>
      <c r="O1101" s="168"/>
      <c r="P1101" s="92">
        <v>2821.1037299999971</v>
      </c>
      <c r="Q1101" s="168"/>
    </row>
    <row r="1102" spans="1:17" outlineLevel="2" x14ac:dyDescent="0.3">
      <c r="A1102" s="89" t="s">
        <v>250</v>
      </c>
      <c r="B1102" s="110" t="s">
        <v>19</v>
      </c>
      <c r="C1102" s="110" t="s">
        <v>132</v>
      </c>
      <c r="D1102" s="49" t="s">
        <v>137</v>
      </c>
      <c r="E1102" s="49" t="s">
        <v>179</v>
      </c>
      <c r="F1102" s="49" t="s">
        <v>207</v>
      </c>
      <c r="G1102" s="49" t="s">
        <v>210</v>
      </c>
      <c r="H1102" s="90">
        <v>841</v>
      </c>
      <c r="I1102" s="175"/>
      <c r="J1102" s="90">
        <v>886</v>
      </c>
      <c r="K1102" s="175"/>
      <c r="L1102" s="91">
        <v>139.25000000000003</v>
      </c>
      <c r="M1102" s="168"/>
      <c r="N1102" s="91">
        <v>67755.759999999995</v>
      </c>
      <c r="O1102" s="168"/>
      <c r="P1102" s="92">
        <v>848.04254000000026</v>
      </c>
      <c r="Q1102" s="168"/>
    </row>
    <row r="1103" spans="1:17" outlineLevel="2" x14ac:dyDescent="0.3">
      <c r="A1103" s="89" t="s">
        <v>250</v>
      </c>
      <c r="B1103" s="110" t="s">
        <v>12</v>
      </c>
      <c r="C1103" s="110" t="s">
        <v>131</v>
      </c>
      <c r="D1103" s="49" t="s">
        <v>153</v>
      </c>
      <c r="E1103" s="49" t="s">
        <v>193</v>
      </c>
      <c r="F1103" s="49" t="s">
        <v>206</v>
      </c>
      <c r="G1103" s="49" t="s">
        <v>209</v>
      </c>
      <c r="H1103" s="90">
        <v>758</v>
      </c>
      <c r="I1103" s="175"/>
      <c r="J1103" s="90">
        <v>882</v>
      </c>
      <c r="K1103" s="175"/>
      <c r="L1103" s="91">
        <v>84.18</v>
      </c>
      <c r="M1103" s="168"/>
      <c r="N1103" s="91">
        <v>39141.279999999992</v>
      </c>
      <c r="O1103" s="168"/>
      <c r="P1103" s="92">
        <v>475.68377999999984</v>
      </c>
      <c r="Q1103" s="168"/>
    </row>
    <row r="1104" spans="1:17" outlineLevel="2" x14ac:dyDescent="0.3">
      <c r="A1104" s="89" t="s">
        <v>250</v>
      </c>
      <c r="B1104" s="110" t="s">
        <v>38</v>
      </c>
      <c r="C1104" s="110" t="s">
        <v>133</v>
      </c>
      <c r="D1104" s="49" t="s">
        <v>162</v>
      </c>
      <c r="E1104" s="49" t="s">
        <v>199</v>
      </c>
      <c r="F1104" s="49" t="s">
        <v>208</v>
      </c>
      <c r="G1104" s="49" t="s">
        <v>211</v>
      </c>
      <c r="H1104" s="90">
        <v>73</v>
      </c>
      <c r="I1104" s="175"/>
      <c r="J1104" s="90">
        <v>78</v>
      </c>
      <c r="K1104" s="175"/>
      <c r="L1104" s="91">
        <v>9.0799999999999947</v>
      </c>
      <c r="M1104" s="168"/>
      <c r="N1104" s="91">
        <v>4596.5999999999995</v>
      </c>
      <c r="O1104" s="168"/>
      <c r="P1104" s="92">
        <v>56.930989999999987</v>
      </c>
      <c r="Q1104" s="168"/>
    </row>
    <row r="1105" spans="1:17" outlineLevel="2" x14ac:dyDescent="0.3">
      <c r="A1105" s="89" t="s">
        <v>250</v>
      </c>
      <c r="B1105" s="110" t="s">
        <v>1</v>
      </c>
      <c r="C1105" s="110" t="s">
        <v>131</v>
      </c>
      <c r="D1105" s="49" t="s">
        <v>166</v>
      </c>
      <c r="E1105" s="49" t="s">
        <v>166</v>
      </c>
      <c r="F1105" s="49" t="s">
        <v>206</v>
      </c>
      <c r="G1105" s="49" t="s">
        <v>209</v>
      </c>
      <c r="H1105" s="90">
        <v>3002</v>
      </c>
      <c r="I1105" s="175"/>
      <c r="J1105" s="90">
        <v>3389</v>
      </c>
      <c r="K1105" s="175"/>
      <c r="L1105" s="91">
        <v>474.80999999999977</v>
      </c>
      <c r="M1105" s="168"/>
      <c r="N1105" s="91">
        <v>228973.32999999996</v>
      </c>
      <c r="O1105" s="168"/>
      <c r="P1105" s="92">
        <v>2707.3682899999981</v>
      </c>
      <c r="Q1105" s="168"/>
    </row>
    <row r="1106" spans="1:17" outlineLevel="2" x14ac:dyDescent="0.3">
      <c r="A1106" s="89" t="s">
        <v>250</v>
      </c>
      <c r="B1106" s="110" t="s">
        <v>34</v>
      </c>
      <c r="C1106" s="110" t="s">
        <v>133</v>
      </c>
      <c r="D1106" s="49" t="s">
        <v>156</v>
      </c>
      <c r="E1106" s="49" t="s">
        <v>156</v>
      </c>
      <c r="F1106" s="49" t="s">
        <v>208</v>
      </c>
      <c r="G1106" s="49" t="s">
        <v>211</v>
      </c>
      <c r="H1106" s="90">
        <v>132</v>
      </c>
      <c r="I1106" s="175"/>
      <c r="J1106" s="90">
        <v>142</v>
      </c>
      <c r="K1106" s="175"/>
      <c r="L1106" s="91">
        <v>15.799999999999994</v>
      </c>
      <c r="M1106" s="168"/>
      <c r="N1106" s="91">
        <v>7179.21</v>
      </c>
      <c r="O1106" s="168"/>
      <c r="P1106" s="92">
        <v>79.921719999999993</v>
      </c>
      <c r="Q1106" s="168"/>
    </row>
    <row r="1107" spans="1:17" outlineLevel="2" x14ac:dyDescent="0.3">
      <c r="A1107" s="89" t="s">
        <v>250</v>
      </c>
      <c r="B1107" s="110" t="s">
        <v>31</v>
      </c>
      <c r="C1107" s="110" t="s">
        <v>133</v>
      </c>
      <c r="D1107" s="49" t="s">
        <v>176</v>
      </c>
      <c r="E1107" s="49" t="s">
        <v>176</v>
      </c>
      <c r="F1107" s="49" t="s">
        <v>208</v>
      </c>
      <c r="G1107" s="49" t="s">
        <v>211</v>
      </c>
      <c r="H1107" s="90">
        <v>35</v>
      </c>
      <c r="I1107" s="175"/>
      <c r="J1107" s="90">
        <v>37</v>
      </c>
      <c r="K1107" s="175"/>
      <c r="L1107" s="91">
        <v>3.7599999999999993</v>
      </c>
      <c r="M1107" s="168"/>
      <c r="N1107" s="91">
        <v>1879.5</v>
      </c>
      <c r="O1107" s="168"/>
      <c r="P1107" s="92">
        <v>23.024050000000003</v>
      </c>
      <c r="Q1107" s="168"/>
    </row>
    <row r="1108" spans="1:17" outlineLevel="2" x14ac:dyDescent="0.3">
      <c r="A1108" s="89" t="s">
        <v>250</v>
      </c>
      <c r="B1108" s="110" t="s">
        <v>20</v>
      </c>
      <c r="C1108" s="110" t="s">
        <v>133</v>
      </c>
      <c r="D1108" s="49" t="s">
        <v>164</v>
      </c>
      <c r="E1108" s="49" t="s">
        <v>164</v>
      </c>
      <c r="F1108" s="49" t="s">
        <v>208</v>
      </c>
      <c r="G1108" s="49" t="s">
        <v>211</v>
      </c>
      <c r="H1108" s="90">
        <v>366</v>
      </c>
      <c r="I1108" s="175"/>
      <c r="J1108" s="90">
        <v>384</v>
      </c>
      <c r="K1108" s="175"/>
      <c r="L1108" s="91">
        <v>45.559999999999995</v>
      </c>
      <c r="M1108" s="168"/>
      <c r="N1108" s="91">
        <v>21455.9</v>
      </c>
      <c r="O1108" s="168"/>
      <c r="P1108" s="92">
        <v>255.46702999999994</v>
      </c>
      <c r="Q1108" s="168"/>
    </row>
    <row r="1109" spans="1:17" outlineLevel="2" x14ac:dyDescent="0.3">
      <c r="A1109" s="89" t="s">
        <v>250</v>
      </c>
      <c r="B1109" s="110" t="s">
        <v>21</v>
      </c>
      <c r="C1109" s="110" t="s">
        <v>133</v>
      </c>
      <c r="D1109" s="49" t="s">
        <v>163</v>
      </c>
      <c r="E1109" s="49" t="s">
        <v>200</v>
      </c>
      <c r="F1109" s="49" t="s">
        <v>208</v>
      </c>
      <c r="G1109" s="49" t="s">
        <v>211</v>
      </c>
      <c r="H1109" s="90">
        <v>469</v>
      </c>
      <c r="I1109" s="175"/>
      <c r="J1109" s="90">
        <v>517</v>
      </c>
      <c r="K1109" s="175"/>
      <c r="L1109" s="91">
        <v>69.370000000000019</v>
      </c>
      <c r="M1109" s="168"/>
      <c r="N1109" s="91">
        <v>32868.199999999997</v>
      </c>
      <c r="O1109" s="168"/>
      <c r="P1109" s="92">
        <v>401.13698999999986</v>
      </c>
      <c r="Q1109" s="168"/>
    </row>
    <row r="1110" spans="1:17" outlineLevel="2" x14ac:dyDescent="0.3">
      <c r="A1110" s="89" t="s">
        <v>250</v>
      </c>
      <c r="B1110" s="110" t="s">
        <v>7</v>
      </c>
      <c r="C1110" s="110" t="s">
        <v>131</v>
      </c>
      <c r="D1110" s="49" t="s">
        <v>151</v>
      </c>
      <c r="E1110" s="49" t="s">
        <v>151</v>
      </c>
      <c r="F1110" s="49" t="s">
        <v>206</v>
      </c>
      <c r="G1110" s="49" t="s">
        <v>209</v>
      </c>
      <c r="H1110" s="90">
        <v>599</v>
      </c>
      <c r="I1110" s="175"/>
      <c r="J1110" s="90">
        <v>663</v>
      </c>
      <c r="K1110" s="175"/>
      <c r="L1110" s="91">
        <v>80.780000000000044</v>
      </c>
      <c r="M1110" s="168"/>
      <c r="N1110" s="91">
        <v>38171.209999999992</v>
      </c>
      <c r="O1110" s="168"/>
      <c r="P1110" s="92">
        <v>468.98391000000032</v>
      </c>
      <c r="Q1110" s="168"/>
    </row>
    <row r="1111" spans="1:17" outlineLevel="2" x14ac:dyDescent="0.3">
      <c r="A1111" s="89" t="s">
        <v>250</v>
      </c>
      <c r="B1111" s="110" t="s">
        <v>17</v>
      </c>
      <c r="C1111" s="110" t="s">
        <v>131</v>
      </c>
      <c r="D1111" s="49" t="s">
        <v>148</v>
      </c>
      <c r="E1111" s="49" t="s">
        <v>189</v>
      </c>
      <c r="F1111" s="49" t="s">
        <v>206</v>
      </c>
      <c r="G1111" s="49" t="s">
        <v>209</v>
      </c>
      <c r="H1111" s="90">
        <v>638</v>
      </c>
      <c r="I1111" s="175"/>
      <c r="J1111" s="90">
        <v>707</v>
      </c>
      <c r="K1111" s="175"/>
      <c r="L1111" s="91">
        <v>110.17</v>
      </c>
      <c r="M1111" s="168"/>
      <c r="N1111" s="91">
        <v>51269.990000000013</v>
      </c>
      <c r="O1111" s="168"/>
      <c r="P1111" s="92">
        <v>633.05167000000006</v>
      </c>
      <c r="Q1111" s="168"/>
    </row>
    <row r="1112" spans="1:17" outlineLevel="2" x14ac:dyDescent="0.3">
      <c r="A1112" s="89" t="s">
        <v>250</v>
      </c>
      <c r="B1112" s="110" t="s">
        <v>26</v>
      </c>
      <c r="C1112" s="110" t="s">
        <v>131</v>
      </c>
      <c r="D1112" s="49" t="s">
        <v>143</v>
      </c>
      <c r="E1112" s="49" t="s">
        <v>185</v>
      </c>
      <c r="F1112" s="49" t="s">
        <v>206</v>
      </c>
      <c r="G1112" s="49" t="s">
        <v>209</v>
      </c>
      <c r="H1112" s="90">
        <v>926</v>
      </c>
      <c r="I1112" s="175"/>
      <c r="J1112" s="90">
        <v>1073</v>
      </c>
      <c r="K1112" s="175"/>
      <c r="L1112" s="91">
        <v>111.18000000000018</v>
      </c>
      <c r="M1112" s="168"/>
      <c r="N1112" s="91">
        <v>51612.180000000008</v>
      </c>
      <c r="O1112" s="168"/>
      <c r="P1112" s="92">
        <v>617.65148000000011</v>
      </c>
      <c r="Q1112" s="168"/>
    </row>
    <row r="1113" spans="1:17" outlineLevel="2" x14ac:dyDescent="0.3">
      <c r="A1113" s="89" t="s">
        <v>250</v>
      </c>
      <c r="B1113" s="110" t="s">
        <v>24</v>
      </c>
      <c r="C1113" s="110" t="s">
        <v>133</v>
      </c>
      <c r="D1113" s="49" t="s">
        <v>171</v>
      </c>
      <c r="E1113" s="49" t="s">
        <v>171</v>
      </c>
      <c r="F1113" s="49" t="s">
        <v>208</v>
      </c>
      <c r="G1113" s="49" t="s">
        <v>211</v>
      </c>
      <c r="H1113" s="90">
        <v>82</v>
      </c>
      <c r="I1113" s="175"/>
      <c r="J1113" s="90">
        <v>91</v>
      </c>
      <c r="K1113" s="175"/>
      <c r="L1113" s="91">
        <v>16.000000000000004</v>
      </c>
      <c r="M1113" s="168"/>
      <c r="N1113" s="91">
        <v>8012.43</v>
      </c>
      <c r="O1113" s="168"/>
      <c r="P1113" s="92">
        <v>99.72964999999995</v>
      </c>
      <c r="Q1113" s="168"/>
    </row>
    <row r="1114" spans="1:17" outlineLevel="2" x14ac:dyDescent="0.3">
      <c r="A1114" s="89" t="s">
        <v>250</v>
      </c>
      <c r="B1114" s="110" t="s">
        <v>35</v>
      </c>
      <c r="C1114" s="110" t="s">
        <v>133</v>
      </c>
      <c r="D1114" s="49" t="s">
        <v>157</v>
      </c>
      <c r="E1114" s="49" t="s">
        <v>196</v>
      </c>
      <c r="F1114" s="49" t="s">
        <v>208</v>
      </c>
      <c r="G1114" s="49" t="s">
        <v>211</v>
      </c>
      <c r="H1114" s="90">
        <v>82</v>
      </c>
      <c r="I1114" s="175"/>
      <c r="J1114" s="90">
        <v>87</v>
      </c>
      <c r="K1114" s="175"/>
      <c r="L1114" s="91">
        <v>7.6799999999999979</v>
      </c>
      <c r="M1114" s="168"/>
      <c r="N1114" s="91">
        <v>3489.16</v>
      </c>
      <c r="O1114" s="168"/>
      <c r="P1114" s="92">
        <v>38.847309999999993</v>
      </c>
      <c r="Q1114" s="168"/>
    </row>
    <row r="1115" spans="1:17" outlineLevel="2" x14ac:dyDescent="0.3">
      <c r="A1115" s="89" t="s">
        <v>250</v>
      </c>
      <c r="B1115" s="110" t="s">
        <v>14</v>
      </c>
      <c r="C1115" s="110" t="s">
        <v>131</v>
      </c>
      <c r="D1115" s="49" t="s">
        <v>142</v>
      </c>
      <c r="E1115" s="49" t="s">
        <v>184</v>
      </c>
      <c r="F1115" s="49" t="s">
        <v>206</v>
      </c>
      <c r="G1115" s="49" t="s">
        <v>209</v>
      </c>
      <c r="H1115" s="90">
        <v>499</v>
      </c>
      <c r="I1115" s="175"/>
      <c r="J1115" s="90">
        <v>548</v>
      </c>
      <c r="K1115" s="175"/>
      <c r="L1115" s="91">
        <v>55.919999999999973</v>
      </c>
      <c r="M1115" s="168"/>
      <c r="N1115" s="91">
        <v>26374.21</v>
      </c>
      <c r="O1115" s="168"/>
      <c r="P1115" s="92">
        <v>327.88826999999986</v>
      </c>
      <c r="Q1115" s="168"/>
    </row>
    <row r="1116" spans="1:17" outlineLevel="2" x14ac:dyDescent="0.3">
      <c r="A1116" s="89" t="s">
        <v>250</v>
      </c>
      <c r="B1116" s="110" t="s">
        <v>25</v>
      </c>
      <c r="C1116" s="110" t="s">
        <v>133</v>
      </c>
      <c r="D1116" s="49" t="s">
        <v>174</v>
      </c>
      <c r="E1116" s="49" t="s">
        <v>174</v>
      </c>
      <c r="F1116" s="49" t="s">
        <v>208</v>
      </c>
      <c r="G1116" s="49" t="s">
        <v>211</v>
      </c>
      <c r="H1116" s="90">
        <v>66</v>
      </c>
      <c r="I1116" s="175"/>
      <c r="J1116" s="90">
        <v>70</v>
      </c>
      <c r="K1116" s="175"/>
      <c r="L1116" s="91">
        <v>13.289999999999997</v>
      </c>
      <c r="M1116" s="168"/>
      <c r="N1116" s="91">
        <v>6481.9</v>
      </c>
      <c r="O1116" s="168"/>
      <c r="P1116" s="92">
        <v>78.793110000000041</v>
      </c>
      <c r="Q1116" s="168"/>
    </row>
    <row r="1117" spans="1:17" outlineLevel="2" x14ac:dyDescent="0.3">
      <c r="A1117" s="89" t="s">
        <v>250</v>
      </c>
      <c r="B1117" s="110" t="s">
        <v>33</v>
      </c>
      <c r="C1117" s="110" t="s">
        <v>133</v>
      </c>
      <c r="D1117" s="49" t="s">
        <v>165</v>
      </c>
      <c r="E1117" s="49" t="s">
        <v>201</v>
      </c>
      <c r="F1117" s="49" t="s">
        <v>208</v>
      </c>
      <c r="G1117" s="49" t="s">
        <v>211</v>
      </c>
      <c r="H1117" s="90">
        <v>65</v>
      </c>
      <c r="I1117" s="175"/>
      <c r="J1117" s="90">
        <v>73</v>
      </c>
      <c r="K1117" s="175"/>
      <c r="L1117" s="91">
        <v>9.44</v>
      </c>
      <c r="M1117" s="168"/>
      <c r="N1117" s="91">
        <v>4414.0200000000004</v>
      </c>
      <c r="O1117" s="168"/>
      <c r="P1117" s="92">
        <v>52.602290000000011</v>
      </c>
      <c r="Q1117" s="168"/>
    </row>
    <row r="1118" spans="1:17" outlineLevel="2" x14ac:dyDescent="0.3">
      <c r="A1118" s="89" t="s">
        <v>250</v>
      </c>
      <c r="B1118" s="110" t="s">
        <v>29</v>
      </c>
      <c r="C1118" s="110" t="s">
        <v>133</v>
      </c>
      <c r="D1118" s="49" t="s">
        <v>155</v>
      </c>
      <c r="E1118" s="49" t="s">
        <v>195</v>
      </c>
      <c r="F1118" s="49" t="s">
        <v>208</v>
      </c>
      <c r="G1118" s="49" t="s">
        <v>211</v>
      </c>
      <c r="H1118" s="90">
        <v>49</v>
      </c>
      <c r="I1118" s="175"/>
      <c r="J1118" s="90">
        <v>52</v>
      </c>
      <c r="K1118" s="175"/>
      <c r="L1118" s="91">
        <v>4.2799999999999967</v>
      </c>
      <c r="M1118" s="168"/>
      <c r="N1118" s="91">
        <v>2119.91</v>
      </c>
      <c r="O1118" s="168"/>
      <c r="P1118" s="92">
        <v>25.35999000000001</v>
      </c>
      <c r="Q1118" s="168"/>
    </row>
    <row r="1119" spans="1:17" outlineLevel="2" x14ac:dyDescent="0.3">
      <c r="A1119" s="89" t="s">
        <v>250</v>
      </c>
      <c r="B1119" s="110" t="s">
        <v>30</v>
      </c>
      <c r="C1119" s="110" t="s">
        <v>133</v>
      </c>
      <c r="D1119" s="49" t="s">
        <v>301</v>
      </c>
      <c r="E1119" s="49" t="s">
        <v>302</v>
      </c>
      <c r="F1119" s="49" t="s">
        <v>208</v>
      </c>
      <c r="G1119" s="49" t="s">
        <v>211</v>
      </c>
      <c r="H1119" s="90">
        <v>121</v>
      </c>
      <c r="I1119" s="175"/>
      <c r="J1119" s="90">
        <v>131</v>
      </c>
      <c r="K1119" s="175"/>
      <c r="L1119" s="91">
        <v>13.549999999999992</v>
      </c>
      <c r="M1119" s="168"/>
      <c r="N1119" s="91">
        <v>6381.9599999999991</v>
      </c>
      <c r="O1119" s="168"/>
      <c r="P1119" s="92">
        <v>72.773420000000044</v>
      </c>
      <c r="Q1119" s="168"/>
    </row>
    <row r="1120" spans="1:17" outlineLevel="2" x14ac:dyDescent="0.3">
      <c r="A1120" s="89" t="s">
        <v>250</v>
      </c>
      <c r="B1120" s="110" t="s">
        <v>41</v>
      </c>
      <c r="C1120" s="110" t="s">
        <v>133</v>
      </c>
      <c r="D1120" s="49" t="s">
        <v>170</v>
      </c>
      <c r="E1120" s="49" t="s">
        <v>204</v>
      </c>
      <c r="F1120" s="49" t="s">
        <v>208</v>
      </c>
      <c r="G1120" s="49" t="s">
        <v>211</v>
      </c>
      <c r="H1120" s="90">
        <v>17</v>
      </c>
      <c r="I1120" s="175"/>
      <c r="J1120" s="90">
        <v>17</v>
      </c>
      <c r="K1120" s="175"/>
      <c r="L1120" s="91">
        <v>3.5999999999999996</v>
      </c>
      <c r="M1120" s="168"/>
      <c r="N1120" s="91">
        <v>1754.65</v>
      </c>
      <c r="O1120" s="168"/>
      <c r="P1120" s="92">
        <v>20.23291</v>
      </c>
      <c r="Q1120" s="168"/>
    </row>
    <row r="1121" spans="1:17" outlineLevel="2" x14ac:dyDescent="0.3">
      <c r="A1121" s="89" t="s">
        <v>250</v>
      </c>
      <c r="B1121" s="110" t="s">
        <v>28</v>
      </c>
      <c r="C1121" s="110" t="s">
        <v>133</v>
      </c>
      <c r="D1121" s="49" t="s">
        <v>172</v>
      </c>
      <c r="E1121" s="49" t="s">
        <v>172</v>
      </c>
      <c r="F1121" s="49" t="s">
        <v>208</v>
      </c>
      <c r="G1121" s="49" t="s">
        <v>211</v>
      </c>
      <c r="H1121" s="90">
        <v>32</v>
      </c>
      <c r="I1121" s="175"/>
      <c r="J1121" s="90">
        <v>34</v>
      </c>
      <c r="K1121" s="175"/>
      <c r="L1121" s="91">
        <v>3.9599999999999991</v>
      </c>
      <c r="M1121" s="168"/>
      <c r="N1121" s="91">
        <v>1953.1899999999998</v>
      </c>
      <c r="O1121" s="168"/>
      <c r="P1121" s="92">
        <v>22.658069999999999</v>
      </c>
      <c r="Q1121" s="168"/>
    </row>
    <row r="1122" spans="1:17" outlineLevel="2" x14ac:dyDescent="0.3">
      <c r="A1122" s="89" t="s">
        <v>250</v>
      </c>
      <c r="B1122" s="110" t="s">
        <v>42</v>
      </c>
      <c r="C1122" s="110" t="s">
        <v>133</v>
      </c>
      <c r="D1122" s="49" t="s">
        <v>173</v>
      </c>
      <c r="E1122" s="49" t="s">
        <v>173</v>
      </c>
      <c r="F1122" s="49" t="s">
        <v>208</v>
      </c>
      <c r="G1122" s="49" t="s">
        <v>211</v>
      </c>
      <c r="H1122" s="90">
        <v>3</v>
      </c>
      <c r="I1122" s="175"/>
      <c r="J1122" s="90">
        <v>3</v>
      </c>
      <c r="K1122" s="175"/>
      <c r="L1122" s="91">
        <v>0.94000000000000006</v>
      </c>
      <c r="M1122" s="168"/>
      <c r="N1122" s="91">
        <v>471</v>
      </c>
      <c r="O1122" s="168"/>
      <c r="P1122" s="92">
        <v>4.75962</v>
      </c>
      <c r="Q1122" s="168"/>
    </row>
    <row r="1123" spans="1:17" outlineLevel="2" x14ac:dyDescent="0.3">
      <c r="A1123" s="89" t="s">
        <v>250</v>
      </c>
      <c r="B1123" s="110" t="s">
        <v>40</v>
      </c>
      <c r="C1123" s="110" t="s">
        <v>133</v>
      </c>
      <c r="D1123" s="49" t="s">
        <v>169</v>
      </c>
      <c r="E1123" s="49" t="s">
        <v>203</v>
      </c>
      <c r="F1123" s="49" t="s">
        <v>208</v>
      </c>
      <c r="G1123" s="49" t="s">
        <v>211</v>
      </c>
      <c r="H1123" s="90">
        <v>8</v>
      </c>
      <c r="I1123" s="175"/>
      <c r="J1123" s="90">
        <v>8</v>
      </c>
      <c r="K1123" s="175"/>
      <c r="L1123" s="91">
        <v>1.7600000000000002</v>
      </c>
      <c r="M1123" s="168"/>
      <c r="N1123" s="91">
        <v>859</v>
      </c>
      <c r="O1123" s="168"/>
      <c r="P1123" s="92">
        <v>9.8719399999999986</v>
      </c>
      <c r="Q1123" s="168"/>
    </row>
    <row r="1124" spans="1:17" outlineLevel="2" x14ac:dyDescent="0.3">
      <c r="A1124" s="89" t="s">
        <v>250</v>
      </c>
      <c r="B1124" s="110" t="s">
        <v>39</v>
      </c>
      <c r="C1124" s="110" t="s">
        <v>133</v>
      </c>
      <c r="D1124" s="49" t="s">
        <v>158</v>
      </c>
      <c r="E1124" s="49" t="s">
        <v>197</v>
      </c>
      <c r="F1124" s="49" t="s">
        <v>208</v>
      </c>
      <c r="G1124" s="49" t="s">
        <v>211</v>
      </c>
      <c r="H1124" s="90">
        <v>90</v>
      </c>
      <c r="I1124" s="175"/>
      <c r="J1124" s="90">
        <v>93</v>
      </c>
      <c r="K1124" s="175"/>
      <c r="L1124" s="91">
        <v>10.889999999999995</v>
      </c>
      <c r="M1124" s="168"/>
      <c r="N1124" s="91">
        <v>5212.93</v>
      </c>
      <c r="O1124" s="168"/>
      <c r="P1124" s="92">
        <v>60.026450000000011</v>
      </c>
      <c r="Q1124" s="168"/>
    </row>
    <row r="1125" spans="1:17" outlineLevel="2" x14ac:dyDescent="0.3">
      <c r="A1125" s="89" t="s">
        <v>250</v>
      </c>
      <c r="B1125" s="110" t="s">
        <v>36</v>
      </c>
      <c r="C1125" s="110" t="s">
        <v>133</v>
      </c>
      <c r="D1125" s="49" t="s">
        <v>159</v>
      </c>
      <c r="E1125" s="49" t="s">
        <v>159</v>
      </c>
      <c r="F1125" s="49" t="s">
        <v>208</v>
      </c>
      <c r="G1125" s="49" t="s">
        <v>211</v>
      </c>
      <c r="H1125" s="90">
        <v>50</v>
      </c>
      <c r="I1125" s="175"/>
      <c r="J1125" s="90">
        <v>55</v>
      </c>
      <c r="K1125" s="175"/>
      <c r="L1125" s="91">
        <v>6.6699999999999982</v>
      </c>
      <c r="M1125" s="168"/>
      <c r="N1125" s="91">
        <v>3068.64</v>
      </c>
      <c r="O1125" s="168"/>
      <c r="P1125" s="92">
        <v>33.717119999999994</v>
      </c>
      <c r="Q1125" s="168"/>
    </row>
    <row r="1126" spans="1:17" outlineLevel="2" x14ac:dyDescent="0.3">
      <c r="A1126" s="89" t="s">
        <v>250</v>
      </c>
      <c r="B1126" s="110" t="s">
        <v>298</v>
      </c>
      <c r="C1126" s="110" t="s">
        <v>133</v>
      </c>
      <c r="D1126" s="49" t="s">
        <v>299</v>
      </c>
      <c r="E1126" s="49" t="s">
        <v>300</v>
      </c>
      <c r="F1126" s="49" t="s">
        <v>208</v>
      </c>
      <c r="G1126" s="49" t="s">
        <v>211</v>
      </c>
      <c r="H1126" s="90">
        <v>135</v>
      </c>
      <c r="I1126" s="175"/>
      <c r="J1126" s="90">
        <v>157</v>
      </c>
      <c r="K1126" s="175"/>
      <c r="L1126" s="91">
        <v>19.380000000000003</v>
      </c>
      <c r="M1126" s="168"/>
      <c r="N1126" s="91">
        <v>8908.9299999999985</v>
      </c>
      <c r="O1126" s="168"/>
      <c r="P1126" s="92">
        <v>100.33578000000001</v>
      </c>
      <c r="Q1126" s="168"/>
    </row>
    <row r="1127" spans="1:17" outlineLevel="1" x14ac:dyDescent="0.3">
      <c r="A1127" s="111" t="s">
        <v>291</v>
      </c>
      <c r="B1127" s="95"/>
      <c r="C1127" s="95"/>
      <c r="D1127" s="55"/>
      <c r="E1127" s="55"/>
      <c r="F1127" s="55"/>
      <c r="G1127" s="55"/>
      <c r="H1127" s="96">
        <f>SUBTOTAL(9,H1083:H1126)</f>
        <v>46825</v>
      </c>
      <c r="I1127" s="176"/>
      <c r="J1127" s="96">
        <f>SUBTOTAL(9,J1083:J1126)</f>
        <v>52851</v>
      </c>
      <c r="K1127" s="176"/>
      <c r="L1127" s="97">
        <f>SUBTOTAL(9,L1083:L1126)</f>
        <v>6529.6099999999979</v>
      </c>
      <c r="M1127" s="171"/>
      <c r="N1127" s="97">
        <f>SUBTOTAL(9,N1083:N1126)</f>
        <v>3117037.810000001</v>
      </c>
      <c r="O1127" s="171"/>
      <c r="P1127" s="101">
        <f>SUBTOTAL(9,P1083:P1126)</f>
        <v>37807.293919999982</v>
      </c>
      <c r="Q1127" s="169"/>
    </row>
    <row r="1128" spans="1:17" outlineLevel="2" x14ac:dyDescent="0.3">
      <c r="A1128" s="84" t="s">
        <v>251</v>
      </c>
      <c r="B1128" s="85" t="s">
        <v>78</v>
      </c>
      <c r="C1128" s="85" t="s">
        <v>78</v>
      </c>
      <c r="D1128" s="59" t="s">
        <v>226</v>
      </c>
      <c r="E1128" s="59" t="s">
        <v>225</v>
      </c>
      <c r="F1128" s="59" t="s">
        <v>226</v>
      </c>
      <c r="G1128" s="59" t="s">
        <v>225</v>
      </c>
      <c r="H1128" s="86">
        <v>209</v>
      </c>
      <c r="I1128" s="175"/>
      <c r="J1128" s="86">
        <v>225</v>
      </c>
      <c r="K1128" s="175"/>
      <c r="L1128" s="87">
        <v>33.560000000000024</v>
      </c>
      <c r="M1128" s="168"/>
      <c r="N1128" s="87">
        <v>16252.510000000004</v>
      </c>
      <c r="O1128" s="168"/>
      <c r="P1128" s="88">
        <v>200.66633999999991</v>
      </c>
      <c r="Q1128" s="168"/>
    </row>
    <row r="1129" spans="1:17" outlineLevel="2" x14ac:dyDescent="0.3">
      <c r="A1129" s="84" t="s">
        <v>251</v>
      </c>
      <c r="B1129" s="85" t="s">
        <v>22</v>
      </c>
      <c r="C1129" s="85" t="s">
        <v>133</v>
      </c>
      <c r="D1129" s="59" t="s">
        <v>140</v>
      </c>
      <c r="E1129" s="59" t="s">
        <v>182</v>
      </c>
      <c r="F1129" s="59" t="s">
        <v>208</v>
      </c>
      <c r="G1129" s="59" t="s">
        <v>211</v>
      </c>
      <c r="H1129" s="86">
        <v>263</v>
      </c>
      <c r="I1129" s="175"/>
      <c r="J1129" s="86">
        <v>278</v>
      </c>
      <c r="K1129" s="175"/>
      <c r="L1129" s="87">
        <v>39.020000000000017</v>
      </c>
      <c r="M1129" s="168"/>
      <c r="N1129" s="87">
        <v>18763.64</v>
      </c>
      <c r="O1129" s="168"/>
      <c r="P1129" s="88">
        <v>248.73456999999993</v>
      </c>
      <c r="Q1129" s="168"/>
    </row>
    <row r="1130" spans="1:17" outlineLevel="2" x14ac:dyDescent="0.3">
      <c r="A1130" s="84" t="s">
        <v>251</v>
      </c>
      <c r="B1130" s="85" t="s">
        <v>11</v>
      </c>
      <c r="C1130" s="85" t="s">
        <v>131</v>
      </c>
      <c r="D1130" s="59" t="s">
        <v>136</v>
      </c>
      <c r="E1130" s="59" t="s">
        <v>136</v>
      </c>
      <c r="F1130" s="59" t="s">
        <v>206</v>
      </c>
      <c r="G1130" s="59" t="s">
        <v>209</v>
      </c>
      <c r="H1130" s="86">
        <v>3420</v>
      </c>
      <c r="I1130" s="175"/>
      <c r="J1130" s="86">
        <v>3835</v>
      </c>
      <c r="K1130" s="175"/>
      <c r="L1130" s="87">
        <v>479.66</v>
      </c>
      <c r="M1130" s="168"/>
      <c r="N1130" s="87">
        <v>230279.04000000004</v>
      </c>
      <c r="O1130" s="168"/>
      <c r="P1130" s="88">
        <v>2722.8203000000003</v>
      </c>
      <c r="Q1130" s="168"/>
    </row>
    <row r="1131" spans="1:17" outlineLevel="2" x14ac:dyDescent="0.3">
      <c r="A1131" s="84" t="s">
        <v>251</v>
      </c>
      <c r="B1131" s="85" t="s">
        <v>5</v>
      </c>
      <c r="C1131" s="85" t="s">
        <v>131</v>
      </c>
      <c r="D1131" s="59" t="s">
        <v>146</v>
      </c>
      <c r="E1131" s="59" t="s">
        <v>188</v>
      </c>
      <c r="F1131" s="59" t="s">
        <v>206</v>
      </c>
      <c r="G1131" s="59" t="s">
        <v>209</v>
      </c>
      <c r="H1131" s="86">
        <v>1347</v>
      </c>
      <c r="I1131" s="175"/>
      <c r="J1131" s="86">
        <v>1545</v>
      </c>
      <c r="K1131" s="175"/>
      <c r="L1131" s="87">
        <v>148.95000000000013</v>
      </c>
      <c r="M1131" s="168"/>
      <c r="N1131" s="87">
        <v>71048.789999999979</v>
      </c>
      <c r="O1131" s="168"/>
      <c r="P1131" s="88">
        <v>865.22575999999981</v>
      </c>
      <c r="Q1131" s="168"/>
    </row>
    <row r="1132" spans="1:17" outlineLevel="2" x14ac:dyDescent="0.3">
      <c r="A1132" s="84" t="s">
        <v>251</v>
      </c>
      <c r="B1132" s="85" t="s">
        <v>3</v>
      </c>
      <c r="C1132" s="85" t="s">
        <v>131</v>
      </c>
      <c r="D1132" s="59" t="s">
        <v>167</v>
      </c>
      <c r="E1132" s="59" t="s">
        <v>167</v>
      </c>
      <c r="F1132" s="59" t="s">
        <v>206</v>
      </c>
      <c r="G1132" s="59" t="s">
        <v>209</v>
      </c>
      <c r="H1132" s="86">
        <v>1089</v>
      </c>
      <c r="I1132" s="175"/>
      <c r="J1132" s="86">
        <v>1182</v>
      </c>
      <c r="K1132" s="175"/>
      <c r="L1132" s="87">
        <v>153.51</v>
      </c>
      <c r="M1132" s="168"/>
      <c r="N1132" s="87">
        <v>72818.750000000044</v>
      </c>
      <c r="O1132" s="168"/>
      <c r="P1132" s="88">
        <v>858.20794000000012</v>
      </c>
      <c r="Q1132" s="168"/>
    </row>
    <row r="1133" spans="1:17" outlineLevel="2" x14ac:dyDescent="0.3">
      <c r="A1133" s="84" t="s">
        <v>251</v>
      </c>
      <c r="B1133" s="85" t="s">
        <v>23</v>
      </c>
      <c r="C1133" s="85" t="s">
        <v>131</v>
      </c>
      <c r="D1133" s="59" t="s">
        <v>144</v>
      </c>
      <c r="E1133" s="59" t="s">
        <v>186</v>
      </c>
      <c r="F1133" s="59" t="s">
        <v>206</v>
      </c>
      <c r="G1133" s="59" t="s">
        <v>209</v>
      </c>
      <c r="H1133" s="86">
        <v>2270</v>
      </c>
      <c r="I1133" s="175"/>
      <c r="J1133" s="86">
        <v>2642</v>
      </c>
      <c r="K1133" s="175"/>
      <c r="L1133" s="87">
        <v>236.67999999999978</v>
      </c>
      <c r="M1133" s="168"/>
      <c r="N1133" s="87">
        <v>112416.55999999998</v>
      </c>
      <c r="O1133" s="168"/>
      <c r="P1133" s="88">
        <v>1346.5896900000007</v>
      </c>
      <c r="Q1133" s="168"/>
    </row>
    <row r="1134" spans="1:17" outlineLevel="2" x14ac:dyDescent="0.3">
      <c r="A1134" s="84" t="s">
        <v>251</v>
      </c>
      <c r="B1134" s="85" t="s">
        <v>16</v>
      </c>
      <c r="C1134" s="85" t="s">
        <v>131</v>
      </c>
      <c r="D1134" s="59" t="s">
        <v>145</v>
      </c>
      <c r="E1134" s="59" t="s">
        <v>187</v>
      </c>
      <c r="F1134" s="59" t="s">
        <v>206</v>
      </c>
      <c r="G1134" s="59" t="s">
        <v>209</v>
      </c>
      <c r="H1134" s="86">
        <v>1740</v>
      </c>
      <c r="I1134" s="175"/>
      <c r="J1134" s="86">
        <v>1999</v>
      </c>
      <c r="K1134" s="175"/>
      <c r="L1134" s="87">
        <v>290.05999999999977</v>
      </c>
      <c r="M1134" s="168"/>
      <c r="N1134" s="87">
        <v>136237.69999999995</v>
      </c>
      <c r="O1134" s="168"/>
      <c r="P1134" s="88">
        <v>1645.4753800000019</v>
      </c>
      <c r="Q1134" s="168"/>
    </row>
    <row r="1135" spans="1:17" outlineLevel="2" x14ac:dyDescent="0.3">
      <c r="A1135" s="84" t="s">
        <v>251</v>
      </c>
      <c r="B1135" s="85" t="s">
        <v>8</v>
      </c>
      <c r="C1135" s="85" t="s">
        <v>131</v>
      </c>
      <c r="D1135" s="59" t="s">
        <v>147</v>
      </c>
      <c r="E1135" s="59" t="s">
        <v>147</v>
      </c>
      <c r="F1135" s="59" t="s">
        <v>206</v>
      </c>
      <c r="G1135" s="59" t="s">
        <v>209</v>
      </c>
      <c r="H1135" s="86">
        <v>757</v>
      </c>
      <c r="I1135" s="175"/>
      <c r="J1135" s="86">
        <v>900</v>
      </c>
      <c r="K1135" s="175"/>
      <c r="L1135" s="87">
        <v>90.240000000000052</v>
      </c>
      <c r="M1135" s="168"/>
      <c r="N1135" s="87">
        <v>42517.150000000009</v>
      </c>
      <c r="O1135" s="168"/>
      <c r="P1135" s="88">
        <v>521.30353000000036</v>
      </c>
      <c r="Q1135" s="168"/>
    </row>
    <row r="1136" spans="1:17" outlineLevel="2" x14ac:dyDescent="0.3">
      <c r="A1136" s="84" t="s">
        <v>251</v>
      </c>
      <c r="B1136" s="85" t="s">
        <v>32</v>
      </c>
      <c r="C1136" s="85" t="s">
        <v>133</v>
      </c>
      <c r="D1136" s="59" t="s">
        <v>175</v>
      </c>
      <c r="E1136" s="59" t="s">
        <v>205</v>
      </c>
      <c r="F1136" s="59" t="s">
        <v>208</v>
      </c>
      <c r="G1136" s="59" t="s">
        <v>211</v>
      </c>
      <c r="H1136" s="86">
        <v>173</v>
      </c>
      <c r="I1136" s="175"/>
      <c r="J1136" s="86">
        <v>177</v>
      </c>
      <c r="K1136" s="175"/>
      <c r="L1136" s="87">
        <v>22.230000000000004</v>
      </c>
      <c r="M1136" s="168"/>
      <c r="N1136" s="87">
        <v>10985.539999999999</v>
      </c>
      <c r="O1136" s="168"/>
      <c r="P1136" s="88">
        <v>135.92070000000001</v>
      </c>
      <c r="Q1136" s="168"/>
    </row>
    <row r="1137" spans="1:17" outlineLevel="2" x14ac:dyDescent="0.3">
      <c r="A1137" s="84" t="s">
        <v>251</v>
      </c>
      <c r="B1137" s="85" t="s">
        <v>6</v>
      </c>
      <c r="C1137" s="85" t="s">
        <v>131</v>
      </c>
      <c r="D1137" s="59" t="s">
        <v>141</v>
      </c>
      <c r="E1137" s="59" t="s">
        <v>183</v>
      </c>
      <c r="F1137" s="59" t="s">
        <v>206</v>
      </c>
      <c r="G1137" s="59" t="s">
        <v>209</v>
      </c>
      <c r="H1137" s="86">
        <v>3110</v>
      </c>
      <c r="I1137" s="175"/>
      <c r="J1137" s="86">
        <v>3598</v>
      </c>
      <c r="K1137" s="175"/>
      <c r="L1137" s="87">
        <v>460.78000000000054</v>
      </c>
      <c r="M1137" s="168"/>
      <c r="N1137" s="87">
        <v>218675.8100000002</v>
      </c>
      <c r="O1137" s="168"/>
      <c r="P1137" s="88">
        <v>2736.3008500000024</v>
      </c>
      <c r="Q1137" s="168"/>
    </row>
    <row r="1138" spans="1:17" outlineLevel="2" x14ac:dyDescent="0.3">
      <c r="A1138" s="84" t="s">
        <v>251</v>
      </c>
      <c r="B1138" s="85" t="s">
        <v>9</v>
      </c>
      <c r="C1138" s="85" t="s">
        <v>131</v>
      </c>
      <c r="D1138" s="59" t="s">
        <v>149</v>
      </c>
      <c r="E1138" s="59" t="s">
        <v>190</v>
      </c>
      <c r="F1138" s="59" t="s">
        <v>206</v>
      </c>
      <c r="G1138" s="59" t="s">
        <v>209</v>
      </c>
      <c r="H1138" s="86">
        <v>1844</v>
      </c>
      <c r="I1138" s="175"/>
      <c r="J1138" s="86">
        <v>2041</v>
      </c>
      <c r="K1138" s="175"/>
      <c r="L1138" s="87">
        <v>199.65000000000006</v>
      </c>
      <c r="M1138" s="168"/>
      <c r="N1138" s="87">
        <v>93318.02</v>
      </c>
      <c r="O1138" s="168"/>
      <c r="P1138" s="88">
        <v>1108.4276600000001</v>
      </c>
      <c r="Q1138" s="168"/>
    </row>
    <row r="1139" spans="1:17" outlineLevel="2" x14ac:dyDescent="0.3">
      <c r="A1139" s="84" t="s">
        <v>251</v>
      </c>
      <c r="B1139" s="85" t="s">
        <v>2</v>
      </c>
      <c r="C1139" s="85" t="s">
        <v>131</v>
      </c>
      <c r="D1139" s="59" t="s">
        <v>139</v>
      </c>
      <c r="E1139" s="59" t="s">
        <v>181</v>
      </c>
      <c r="F1139" s="59" t="s">
        <v>206</v>
      </c>
      <c r="G1139" s="59" t="s">
        <v>209</v>
      </c>
      <c r="H1139" s="86">
        <v>2525</v>
      </c>
      <c r="I1139" s="175"/>
      <c r="J1139" s="86">
        <v>2845</v>
      </c>
      <c r="K1139" s="175"/>
      <c r="L1139" s="87">
        <v>357.62999999999971</v>
      </c>
      <c r="M1139" s="168"/>
      <c r="N1139" s="87">
        <v>170297.39</v>
      </c>
      <c r="O1139" s="168"/>
      <c r="P1139" s="88">
        <v>2015.7924099999993</v>
      </c>
      <c r="Q1139" s="168"/>
    </row>
    <row r="1140" spans="1:17" outlineLevel="2" x14ac:dyDescent="0.3">
      <c r="A1140" s="84" t="s">
        <v>251</v>
      </c>
      <c r="B1140" s="85" t="s">
        <v>0</v>
      </c>
      <c r="C1140" s="85" t="s">
        <v>131</v>
      </c>
      <c r="D1140" s="59" t="s">
        <v>168</v>
      </c>
      <c r="E1140" s="59" t="s">
        <v>202</v>
      </c>
      <c r="F1140" s="59" t="s">
        <v>206</v>
      </c>
      <c r="G1140" s="59" t="s">
        <v>209</v>
      </c>
      <c r="H1140" s="86">
        <v>1222</v>
      </c>
      <c r="I1140" s="175"/>
      <c r="J1140" s="86">
        <v>1365</v>
      </c>
      <c r="K1140" s="175"/>
      <c r="L1140" s="87">
        <v>177.76000000000013</v>
      </c>
      <c r="M1140" s="168"/>
      <c r="N1140" s="87">
        <v>85069.359999999986</v>
      </c>
      <c r="O1140" s="168"/>
      <c r="P1140" s="88">
        <v>979.12575000000027</v>
      </c>
      <c r="Q1140" s="168"/>
    </row>
    <row r="1141" spans="1:17" outlineLevel="2" x14ac:dyDescent="0.3">
      <c r="A1141" s="84" t="s">
        <v>251</v>
      </c>
      <c r="B1141" s="85" t="s">
        <v>13</v>
      </c>
      <c r="C1141" s="85" t="s">
        <v>131</v>
      </c>
      <c r="D1141" s="59" t="s">
        <v>134</v>
      </c>
      <c r="E1141" s="59" t="s">
        <v>177</v>
      </c>
      <c r="F1141" s="59" t="s">
        <v>206</v>
      </c>
      <c r="G1141" s="59" t="s">
        <v>209</v>
      </c>
      <c r="H1141" s="86">
        <v>5757</v>
      </c>
      <c r="I1141" s="175"/>
      <c r="J1141" s="86">
        <v>6645</v>
      </c>
      <c r="K1141" s="175"/>
      <c r="L1141" s="87">
        <v>837.75999999999851</v>
      </c>
      <c r="M1141" s="168"/>
      <c r="N1141" s="87">
        <v>406230.96</v>
      </c>
      <c r="O1141" s="168"/>
      <c r="P1141" s="88">
        <v>4925.7589900000003</v>
      </c>
      <c r="Q1141" s="168"/>
    </row>
    <row r="1142" spans="1:17" outlineLevel="2" x14ac:dyDescent="0.3">
      <c r="A1142" s="84" t="s">
        <v>251</v>
      </c>
      <c r="B1142" s="85" t="s">
        <v>18</v>
      </c>
      <c r="C1142" s="85" t="s">
        <v>131</v>
      </c>
      <c r="D1142" s="59" t="s">
        <v>150</v>
      </c>
      <c r="E1142" s="59" t="s">
        <v>191</v>
      </c>
      <c r="F1142" s="59" t="s">
        <v>206</v>
      </c>
      <c r="G1142" s="59" t="s">
        <v>209</v>
      </c>
      <c r="H1142" s="86">
        <v>1191</v>
      </c>
      <c r="I1142" s="175"/>
      <c r="J1142" s="86">
        <v>1320</v>
      </c>
      <c r="K1142" s="175"/>
      <c r="L1142" s="87">
        <v>149.22999999999999</v>
      </c>
      <c r="M1142" s="168"/>
      <c r="N1142" s="87">
        <v>70739.490000000005</v>
      </c>
      <c r="O1142" s="168"/>
      <c r="P1142" s="88">
        <v>854.61585999999954</v>
      </c>
      <c r="Q1142" s="168"/>
    </row>
    <row r="1143" spans="1:17" outlineLevel="2" x14ac:dyDescent="0.3">
      <c r="A1143" s="84" t="s">
        <v>251</v>
      </c>
      <c r="B1143" s="85" t="s">
        <v>27</v>
      </c>
      <c r="C1143" s="85" t="s">
        <v>131</v>
      </c>
      <c r="D1143" s="59" t="s">
        <v>154</v>
      </c>
      <c r="E1143" s="59" t="s">
        <v>194</v>
      </c>
      <c r="F1143" s="59" t="s">
        <v>206</v>
      </c>
      <c r="G1143" s="59" t="s">
        <v>209</v>
      </c>
      <c r="H1143" s="86">
        <v>1341</v>
      </c>
      <c r="I1143" s="175"/>
      <c r="J1143" s="86">
        <v>1464</v>
      </c>
      <c r="K1143" s="175"/>
      <c r="L1143" s="87">
        <v>177.54000000000002</v>
      </c>
      <c r="M1143" s="168"/>
      <c r="N1143" s="87">
        <v>85064.709999999948</v>
      </c>
      <c r="O1143" s="168"/>
      <c r="P1143" s="88">
        <v>1045.43238</v>
      </c>
      <c r="Q1143" s="168"/>
    </row>
    <row r="1144" spans="1:17" outlineLevel="2" x14ac:dyDescent="0.3">
      <c r="A1144" s="84" t="s">
        <v>251</v>
      </c>
      <c r="B1144" s="85" t="s">
        <v>15</v>
      </c>
      <c r="C1144" s="85" t="s">
        <v>131</v>
      </c>
      <c r="D1144" s="59" t="s">
        <v>135</v>
      </c>
      <c r="E1144" s="59" t="s">
        <v>178</v>
      </c>
      <c r="F1144" s="59" t="s">
        <v>206</v>
      </c>
      <c r="G1144" s="59" t="s">
        <v>209</v>
      </c>
      <c r="H1144" s="86">
        <v>2311</v>
      </c>
      <c r="I1144" s="175"/>
      <c r="J1144" s="86">
        <v>2534</v>
      </c>
      <c r="K1144" s="175"/>
      <c r="L1144" s="87">
        <v>297.47999999999979</v>
      </c>
      <c r="M1144" s="168"/>
      <c r="N1144" s="87">
        <v>142631.08999999997</v>
      </c>
      <c r="O1144" s="168"/>
      <c r="P1144" s="88">
        <v>1686.1360899999988</v>
      </c>
      <c r="Q1144" s="168"/>
    </row>
    <row r="1145" spans="1:17" outlineLevel="2" x14ac:dyDescent="0.3">
      <c r="A1145" s="84" t="s">
        <v>251</v>
      </c>
      <c r="B1145" s="85" t="s">
        <v>10</v>
      </c>
      <c r="C1145" s="85" t="s">
        <v>131</v>
      </c>
      <c r="D1145" s="59" t="s">
        <v>138</v>
      </c>
      <c r="E1145" s="59" t="s">
        <v>180</v>
      </c>
      <c r="F1145" s="59" t="s">
        <v>206</v>
      </c>
      <c r="G1145" s="59" t="s">
        <v>209</v>
      </c>
      <c r="H1145" s="86">
        <v>2072</v>
      </c>
      <c r="I1145" s="175"/>
      <c r="J1145" s="86">
        <v>2289</v>
      </c>
      <c r="K1145" s="175"/>
      <c r="L1145" s="87">
        <v>253.40000000000009</v>
      </c>
      <c r="M1145" s="168"/>
      <c r="N1145" s="87">
        <v>120842.27999999997</v>
      </c>
      <c r="O1145" s="168"/>
      <c r="P1145" s="88">
        <v>1470.7863299999997</v>
      </c>
      <c r="Q1145" s="168"/>
    </row>
    <row r="1146" spans="1:17" outlineLevel="2" x14ac:dyDescent="0.3">
      <c r="A1146" s="84" t="s">
        <v>251</v>
      </c>
      <c r="B1146" s="85" t="s">
        <v>4</v>
      </c>
      <c r="C1146" s="85" t="s">
        <v>131</v>
      </c>
      <c r="D1146" s="59" t="s">
        <v>152</v>
      </c>
      <c r="E1146" s="59" t="s">
        <v>192</v>
      </c>
      <c r="F1146" s="59" t="s">
        <v>206</v>
      </c>
      <c r="G1146" s="59" t="s">
        <v>209</v>
      </c>
      <c r="H1146" s="86">
        <v>3424</v>
      </c>
      <c r="I1146" s="175"/>
      <c r="J1146" s="86">
        <v>3960</v>
      </c>
      <c r="K1146" s="175"/>
      <c r="L1146" s="87">
        <v>438.47999999999985</v>
      </c>
      <c r="M1146" s="168"/>
      <c r="N1146" s="87">
        <v>207660.49999999997</v>
      </c>
      <c r="O1146" s="168"/>
      <c r="P1146" s="88">
        <v>2560.3546900000019</v>
      </c>
      <c r="Q1146" s="168"/>
    </row>
    <row r="1147" spans="1:17" outlineLevel="2" x14ac:dyDescent="0.3">
      <c r="A1147" s="84" t="s">
        <v>251</v>
      </c>
      <c r="B1147" s="85" t="s">
        <v>19</v>
      </c>
      <c r="C1147" s="85" t="s">
        <v>132</v>
      </c>
      <c r="D1147" s="59" t="s">
        <v>137</v>
      </c>
      <c r="E1147" s="59" t="s">
        <v>179</v>
      </c>
      <c r="F1147" s="59" t="s">
        <v>207</v>
      </c>
      <c r="G1147" s="59" t="s">
        <v>210</v>
      </c>
      <c r="H1147" s="86">
        <v>717</v>
      </c>
      <c r="I1147" s="175"/>
      <c r="J1147" s="86">
        <v>753</v>
      </c>
      <c r="K1147" s="175"/>
      <c r="L1147" s="87">
        <v>106.84000000000005</v>
      </c>
      <c r="M1147" s="168"/>
      <c r="N1147" s="87">
        <v>51400.19999999999</v>
      </c>
      <c r="O1147" s="168"/>
      <c r="P1147" s="88">
        <v>636.58986999999979</v>
      </c>
      <c r="Q1147" s="168"/>
    </row>
    <row r="1148" spans="1:17" outlineLevel="2" x14ac:dyDescent="0.3">
      <c r="A1148" s="84" t="s">
        <v>251</v>
      </c>
      <c r="B1148" s="85" t="s">
        <v>12</v>
      </c>
      <c r="C1148" s="85" t="s">
        <v>131</v>
      </c>
      <c r="D1148" s="59" t="s">
        <v>153</v>
      </c>
      <c r="E1148" s="59" t="s">
        <v>193</v>
      </c>
      <c r="F1148" s="59" t="s">
        <v>206</v>
      </c>
      <c r="G1148" s="59" t="s">
        <v>209</v>
      </c>
      <c r="H1148" s="86">
        <v>683</v>
      </c>
      <c r="I1148" s="175"/>
      <c r="J1148" s="86">
        <v>764</v>
      </c>
      <c r="K1148" s="175"/>
      <c r="L1148" s="87">
        <v>75.170000000000059</v>
      </c>
      <c r="M1148" s="168"/>
      <c r="N1148" s="87">
        <v>34701.979999999996</v>
      </c>
      <c r="O1148" s="168"/>
      <c r="P1148" s="88">
        <v>417.98094999999984</v>
      </c>
      <c r="Q1148" s="168"/>
    </row>
    <row r="1149" spans="1:17" outlineLevel="2" x14ac:dyDescent="0.3">
      <c r="A1149" s="84" t="s">
        <v>251</v>
      </c>
      <c r="B1149" s="85" t="s">
        <v>38</v>
      </c>
      <c r="C1149" s="85" t="s">
        <v>133</v>
      </c>
      <c r="D1149" s="59" t="s">
        <v>162</v>
      </c>
      <c r="E1149" s="59" t="s">
        <v>199</v>
      </c>
      <c r="F1149" s="59" t="s">
        <v>208</v>
      </c>
      <c r="G1149" s="59" t="s">
        <v>211</v>
      </c>
      <c r="H1149" s="86">
        <v>64</v>
      </c>
      <c r="I1149" s="175"/>
      <c r="J1149" s="86">
        <v>68</v>
      </c>
      <c r="K1149" s="175"/>
      <c r="L1149" s="87">
        <v>9.1299999999999955</v>
      </c>
      <c r="M1149" s="168"/>
      <c r="N1149" s="87">
        <v>4409</v>
      </c>
      <c r="O1149" s="168"/>
      <c r="P1149" s="88">
        <v>54.129009999999994</v>
      </c>
      <c r="Q1149" s="168"/>
    </row>
    <row r="1150" spans="1:17" outlineLevel="2" x14ac:dyDescent="0.3">
      <c r="A1150" s="84" t="s">
        <v>251</v>
      </c>
      <c r="B1150" s="85" t="s">
        <v>1</v>
      </c>
      <c r="C1150" s="85" t="s">
        <v>131</v>
      </c>
      <c r="D1150" s="59" t="s">
        <v>166</v>
      </c>
      <c r="E1150" s="59" t="s">
        <v>166</v>
      </c>
      <c r="F1150" s="59" t="s">
        <v>206</v>
      </c>
      <c r="G1150" s="59" t="s">
        <v>209</v>
      </c>
      <c r="H1150" s="86">
        <v>2828</v>
      </c>
      <c r="I1150" s="175"/>
      <c r="J1150" s="86">
        <v>3181</v>
      </c>
      <c r="K1150" s="175"/>
      <c r="L1150" s="87">
        <v>419.16999999999967</v>
      </c>
      <c r="M1150" s="168"/>
      <c r="N1150" s="87">
        <v>201858.65000000011</v>
      </c>
      <c r="O1150" s="168"/>
      <c r="P1150" s="88">
        <v>2372.6903700000003</v>
      </c>
      <c r="Q1150" s="168"/>
    </row>
    <row r="1151" spans="1:17" outlineLevel="2" x14ac:dyDescent="0.3">
      <c r="A1151" s="84" t="s">
        <v>251</v>
      </c>
      <c r="B1151" s="85" t="s">
        <v>34</v>
      </c>
      <c r="C1151" s="85" t="s">
        <v>133</v>
      </c>
      <c r="D1151" s="59" t="s">
        <v>156</v>
      </c>
      <c r="E1151" s="59" t="s">
        <v>156</v>
      </c>
      <c r="F1151" s="59" t="s">
        <v>208</v>
      </c>
      <c r="G1151" s="59" t="s">
        <v>211</v>
      </c>
      <c r="H1151" s="86">
        <v>109</v>
      </c>
      <c r="I1151" s="175"/>
      <c r="J1151" s="86">
        <v>115</v>
      </c>
      <c r="K1151" s="175"/>
      <c r="L1151" s="87">
        <v>13.299999999999997</v>
      </c>
      <c r="M1151" s="168"/>
      <c r="N1151" s="87">
        <v>6204.39</v>
      </c>
      <c r="O1151" s="168"/>
      <c r="P1151" s="88">
        <v>72.822000000000003</v>
      </c>
      <c r="Q1151" s="168"/>
    </row>
    <row r="1152" spans="1:17" outlineLevel="2" x14ac:dyDescent="0.3">
      <c r="A1152" s="84" t="s">
        <v>251</v>
      </c>
      <c r="B1152" s="85" t="s">
        <v>31</v>
      </c>
      <c r="C1152" s="85" t="s">
        <v>133</v>
      </c>
      <c r="D1152" s="59" t="s">
        <v>176</v>
      </c>
      <c r="E1152" s="59" t="s">
        <v>176</v>
      </c>
      <c r="F1152" s="59" t="s">
        <v>208</v>
      </c>
      <c r="G1152" s="59" t="s">
        <v>211</v>
      </c>
      <c r="H1152" s="86">
        <v>35</v>
      </c>
      <c r="I1152" s="175"/>
      <c r="J1152" s="86">
        <v>36</v>
      </c>
      <c r="K1152" s="175"/>
      <c r="L1152" s="87">
        <v>5.05</v>
      </c>
      <c r="M1152" s="168"/>
      <c r="N1152" s="87">
        <v>2465.6400000000003</v>
      </c>
      <c r="O1152" s="168"/>
      <c r="P1152" s="88">
        <v>29.551459999999999</v>
      </c>
      <c r="Q1152" s="168"/>
    </row>
    <row r="1153" spans="1:17" outlineLevel="2" x14ac:dyDescent="0.3">
      <c r="A1153" s="84" t="s">
        <v>251</v>
      </c>
      <c r="B1153" s="85" t="s">
        <v>20</v>
      </c>
      <c r="C1153" s="85" t="s">
        <v>133</v>
      </c>
      <c r="D1153" s="59" t="s">
        <v>164</v>
      </c>
      <c r="E1153" s="59" t="s">
        <v>164</v>
      </c>
      <c r="F1153" s="59" t="s">
        <v>208</v>
      </c>
      <c r="G1153" s="59" t="s">
        <v>211</v>
      </c>
      <c r="H1153" s="86">
        <v>343</v>
      </c>
      <c r="I1153" s="175"/>
      <c r="J1153" s="86">
        <v>363</v>
      </c>
      <c r="K1153" s="175"/>
      <c r="L1153" s="87">
        <v>42.599999999999987</v>
      </c>
      <c r="M1153" s="168"/>
      <c r="N1153" s="87">
        <v>19873.990000000005</v>
      </c>
      <c r="O1153" s="168"/>
      <c r="P1153" s="88">
        <v>234.18099999999998</v>
      </c>
      <c r="Q1153" s="168"/>
    </row>
    <row r="1154" spans="1:17" outlineLevel="2" x14ac:dyDescent="0.3">
      <c r="A1154" s="84" t="s">
        <v>251</v>
      </c>
      <c r="B1154" s="85" t="s">
        <v>21</v>
      </c>
      <c r="C1154" s="85" t="s">
        <v>133</v>
      </c>
      <c r="D1154" s="59" t="s">
        <v>163</v>
      </c>
      <c r="E1154" s="59" t="s">
        <v>200</v>
      </c>
      <c r="F1154" s="59" t="s">
        <v>208</v>
      </c>
      <c r="G1154" s="59" t="s">
        <v>211</v>
      </c>
      <c r="H1154" s="86">
        <v>449</v>
      </c>
      <c r="I1154" s="175"/>
      <c r="J1154" s="86">
        <v>504</v>
      </c>
      <c r="K1154" s="175"/>
      <c r="L1154" s="87">
        <v>62.519999999999982</v>
      </c>
      <c r="M1154" s="168"/>
      <c r="N1154" s="87">
        <v>29518.68</v>
      </c>
      <c r="O1154" s="168"/>
      <c r="P1154" s="88">
        <v>355.36642999999981</v>
      </c>
      <c r="Q1154" s="168"/>
    </row>
    <row r="1155" spans="1:17" outlineLevel="2" x14ac:dyDescent="0.3">
      <c r="A1155" s="84" t="s">
        <v>251</v>
      </c>
      <c r="B1155" s="85" t="s">
        <v>7</v>
      </c>
      <c r="C1155" s="85" t="s">
        <v>131</v>
      </c>
      <c r="D1155" s="59" t="s">
        <v>151</v>
      </c>
      <c r="E1155" s="59" t="s">
        <v>151</v>
      </c>
      <c r="F1155" s="59" t="s">
        <v>206</v>
      </c>
      <c r="G1155" s="59" t="s">
        <v>209</v>
      </c>
      <c r="H1155" s="86">
        <v>549</v>
      </c>
      <c r="I1155" s="175"/>
      <c r="J1155" s="86">
        <v>612</v>
      </c>
      <c r="K1155" s="175"/>
      <c r="L1155" s="87">
        <v>71.000000000000028</v>
      </c>
      <c r="M1155" s="168"/>
      <c r="N1155" s="87">
        <v>33716.179999999993</v>
      </c>
      <c r="O1155" s="168"/>
      <c r="P1155" s="88">
        <v>414.70902000000029</v>
      </c>
      <c r="Q1155" s="168"/>
    </row>
    <row r="1156" spans="1:17" outlineLevel="2" x14ac:dyDescent="0.3">
      <c r="A1156" s="84" t="s">
        <v>251</v>
      </c>
      <c r="B1156" s="85" t="s">
        <v>17</v>
      </c>
      <c r="C1156" s="85" t="s">
        <v>131</v>
      </c>
      <c r="D1156" s="59" t="s">
        <v>148</v>
      </c>
      <c r="E1156" s="59" t="s">
        <v>189</v>
      </c>
      <c r="F1156" s="59" t="s">
        <v>206</v>
      </c>
      <c r="G1156" s="59" t="s">
        <v>209</v>
      </c>
      <c r="H1156" s="86">
        <v>632</v>
      </c>
      <c r="I1156" s="175"/>
      <c r="J1156" s="86">
        <v>707</v>
      </c>
      <c r="K1156" s="175"/>
      <c r="L1156" s="87">
        <v>133.4500000000001</v>
      </c>
      <c r="M1156" s="168"/>
      <c r="N1156" s="87">
        <v>62560.320000000007</v>
      </c>
      <c r="O1156" s="168"/>
      <c r="P1156" s="88">
        <v>774.43022999999982</v>
      </c>
      <c r="Q1156" s="168"/>
    </row>
    <row r="1157" spans="1:17" outlineLevel="2" x14ac:dyDescent="0.3">
      <c r="A1157" s="84" t="s">
        <v>251</v>
      </c>
      <c r="B1157" s="85" t="s">
        <v>26</v>
      </c>
      <c r="C1157" s="85" t="s">
        <v>131</v>
      </c>
      <c r="D1157" s="59" t="s">
        <v>143</v>
      </c>
      <c r="E1157" s="59" t="s">
        <v>185</v>
      </c>
      <c r="F1157" s="59" t="s">
        <v>206</v>
      </c>
      <c r="G1157" s="59" t="s">
        <v>209</v>
      </c>
      <c r="H1157" s="86">
        <v>886</v>
      </c>
      <c r="I1157" s="175"/>
      <c r="J1157" s="86">
        <v>1007</v>
      </c>
      <c r="K1157" s="175"/>
      <c r="L1157" s="87">
        <v>101.7199999999999</v>
      </c>
      <c r="M1157" s="168"/>
      <c r="N1157" s="87">
        <v>47561.049999999981</v>
      </c>
      <c r="O1157" s="168"/>
      <c r="P1157" s="88">
        <v>564.48094999999989</v>
      </c>
      <c r="Q1157" s="168"/>
    </row>
    <row r="1158" spans="1:17" outlineLevel="2" x14ac:dyDescent="0.3">
      <c r="A1158" s="84" t="s">
        <v>251</v>
      </c>
      <c r="B1158" s="85" t="s">
        <v>24</v>
      </c>
      <c r="C1158" s="85" t="s">
        <v>133</v>
      </c>
      <c r="D1158" s="59" t="s">
        <v>171</v>
      </c>
      <c r="E1158" s="59" t="s">
        <v>171</v>
      </c>
      <c r="F1158" s="59" t="s">
        <v>208</v>
      </c>
      <c r="G1158" s="59" t="s">
        <v>211</v>
      </c>
      <c r="H1158" s="86">
        <v>55</v>
      </c>
      <c r="I1158" s="175"/>
      <c r="J1158" s="86">
        <v>59</v>
      </c>
      <c r="K1158" s="175"/>
      <c r="L1158" s="87">
        <v>11.559999999999999</v>
      </c>
      <c r="M1158" s="168"/>
      <c r="N1158" s="87">
        <v>5568.72</v>
      </c>
      <c r="O1158" s="168"/>
      <c r="P1158" s="88">
        <v>69.123369999999994</v>
      </c>
      <c r="Q1158" s="168"/>
    </row>
    <row r="1159" spans="1:17" outlineLevel="2" x14ac:dyDescent="0.3">
      <c r="A1159" s="84" t="s">
        <v>251</v>
      </c>
      <c r="B1159" s="85" t="s">
        <v>35</v>
      </c>
      <c r="C1159" s="85" t="s">
        <v>133</v>
      </c>
      <c r="D1159" s="59" t="s">
        <v>157</v>
      </c>
      <c r="E1159" s="59" t="s">
        <v>196</v>
      </c>
      <c r="F1159" s="59" t="s">
        <v>208</v>
      </c>
      <c r="G1159" s="59" t="s">
        <v>211</v>
      </c>
      <c r="H1159" s="86">
        <v>62</v>
      </c>
      <c r="I1159" s="175"/>
      <c r="J1159" s="86">
        <v>64</v>
      </c>
      <c r="K1159" s="175"/>
      <c r="L1159" s="87">
        <v>5.3900000000000006</v>
      </c>
      <c r="M1159" s="168"/>
      <c r="N1159" s="87">
        <v>2422.1999999999998</v>
      </c>
      <c r="O1159" s="168"/>
      <c r="P1159" s="88">
        <v>26.2804</v>
      </c>
      <c r="Q1159" s="168"/>
    </row>
    <row r="1160" spans="1:17" outlineLevel="2" x14ac:dyDescent="0.3">
      <c r="A1160" s="84" t="s">
        <v>251</v>
      </c>
      <c r="B1160" s="85" t="s">
        <v>14</v>
      </c>
      <c r="C1160" s="85" t="s">
        <v>131</v>
      </c>
      <c r="D1160" s="59" t="s">
        <v>142</v>
      </c>
      <c r="E1160" s="59" t="s">
        <v>184</v>
      </c>
      <c r="F1160" s="59" t="s">
        <v>206</v>
      </c>
      <c r="G1160" s="59" t="s">
        <v>209</v>
      </c>
      <c r="H1160" s="86">
        <v>480</v>
      </c>
      <c r="I1160" s="175"/>
      <c r="J1160" s="86">
        <v>542</v>
      </c>
      <c r="K1160" s="175"/>
      <c r="L1160" s="87">
        <v>55.090000000000011</v>
      </c>
      <c r="M1160" s="168"/>
      <c r="N1160" s="87">
        <v>26073.34</v>
      </c>
      <c r="O1160" s="168"/>
      <c r="P1160" s="88">
        <v>316.96563999999984</v>
      </c>
      <c r="Q1160" s="168"/>
    </row>
    <row r="1161" spans="1:17" outlineLevel="2" x14ac:dyDescent="0.3">
      <c r="A1161" s="84" t="s">
        <v>251</v>
      </c>
      <c r="B1161" s="85" t="s">
        <v>25</v>
      </c>
      <c r="C1161" s="85" t="s">
        <v>133</v>
      </c>
      <c r="D1161" s="59" t="s">
        <v>174</v>
      </c>
      <c r="E1161" s="59" t="s">
        <v>174</v>
      </c>
      <c r="F1161" s="59" t="s">
        <v>208</v>
      </c>
      <c r="G1161" s="59" t="s">
        <v>211</v>
      </c>
      <c r="H1161" s="86">
        <v>74</v>
      </c>
      <c r="I1161" s="175"/>
      <c r="J1161" s="86">
        <v>79</v>
      </c>
      <c r="K1161" s="175"/>
      <c r="L1161" s="87">
        <v>14.509999999999994</v>
      </c>
      <c r="M1161" s="168"/>
      <c r="N1161" s="87">
        <v>7207.65</v>
      </c>
      <c r="O1161" s="168"/>
      <c r="P1161" s="88">
        <v>86.115929999999992</v>
      </c>
      <c r="Q1161" s="168"/>
    </row>
    <row r="1162" spans="1:17" outlineLevel="2" x14ac:dyDescent="0.3">
      <c r="A1162" s="84" t="s">
        <v>251</v>
      </c>
      <c r="B1162" s="85" t="s">
        <v>33</v>
      </c>
      <c r="C1162" s="85" t="s">
        <v>133</v>
      </c>
      <c r="D1162" s="59" t="s">
        <v>165</v>
      </c>
      <c r="E1162" s="59" t="s">
        <v>201</v>
      </c>
      <c r="F1162" s="59" t="s">
        <v>208</v>
      </c>
      <c r="G1162" s="59" t="s">
        <v>211</v>
      </c>
      <c r="H1162" s="86">
        <v>54</v>
      </c>
      <c r="I1162" s="175"/>
      <c r="J1162" s="86">
        <v>58</v>
      </c>
      <c r="K1162" s="175"/>
      <c r="L1162" s="87">
        <v>7.58</v>
      </c>
      <c r="M1162" s="168"/>
      <c r="N1162" s="87">
        <v>3666.7200000000003</v>
      </c>
      <c r="O1162" s="168"/>
      <c r="P1162" s="88">
        <v>44.052340000000008</v>
      </c>
      <c r="Q1162" s="168"/>
    </row>
    <row r="1163" spans="1:17" outlineLevel="2" x14ac:dyDescent="0.3">
      <c r="A1163" s="84" t="s">
        <v>251</v>
      </c>
      <c r="B1163" s="85" t="s">
        <v>29</v>
      </c>
      <c r="C1163" s="85" t="s">
        <v>133</v>
      </c>
      <c r="D1163" s="59" t="s">
        <v>155</v>
      </c>
      <c r="E1163" s="59" t="s">
        <v>195</v>
      </c>
      <c r="F1163" s="59" t="s">
        <v>208</v>
      </c>
      <c r="G1163" s="59" t="s">
        <v>211</v>
      </c>
      <c r="H1163" s="86">
        <v>48</v>
      </c>
      <c r="I1163" s="175"/>
      <c r="J1163" s="86">
        <v>53</v>
      </c>
      <c r="K1163" s="175"/>
      <c r="L1163" s="87">
        <v>4.3699999999999983</v>
      </c>
      <c r="M1163" s="168"/>
      <c r="N1163" s="87">
        <v>2085.5699999999997</v>
      </c>
      <c r="O1163" s="168"/>
      <c r="P1163" s="88">
        <v>25.058819999999994</v>
      </c>
      <c r="Q1163" s="168"/>
    </row>
    <row r="1164" spans="1:17" outlineLevel="2" x14ac:dyDescent="0.3">
      <c r="A1164" s="84" t="s">
        <v>251</v>
      </c>
      <c r="B1164" s="85" t="s">
        <v>30</v>
      </c>
      <c r="C1164" s="85" t="s">
        <v>133</v>
      </c>
      <c r="D1164" s="59" t="s">
        <v>301</v>
      </c>
      <c r="E1164" s="59" t="s">
        <v>302</v>
      </c>
      <c r="F1164" s="59" t="s">
        <v>208</v>
      </c>
      <c r="G1164" s="59" t="s">
        <v>211</v>
      </c>
      <c r="H1164" s="86">
        <v>115</v>
      </c>
      <c r="I1164" s="175"/>
      <c r="J1164" s="86">
        <v>119</v>
      </c>
      <c r="K1164" s="175"/>
      <c r="L1164" s="87">
        <v>10.819999999999993</v>
      </c>
      <c r="M1164" s="168"/>
      <c r="N1164" s="87">
        <v>5260.99</v>
      </c>
      <c r="O1164" s="168"/>
      <c r="P1164" s="88">
        <v>61.023220000000002</v>
      </c>
      <c r="Q1164" s="168"/>
    </row>
    <row r="1165" spans="1:17" outlineLevel="2" x14ac:dyDescent="0.3">
      <c r="A1165" s="84" t="s">
        <v>251</v>
      </c>
      <c r="B1165" s="85" t="s">
        <v>41</v>
      </c>
      <c r="C1165" s="85" t="s">
        <v>133</v>
      </c>
      <c r="D1165" s="59" t="s">
        <v>170</v>
      </c>
      <c r="E1165" s="59" t="s">
        <v>204</v>
      </c>
      <c r="F1165" s="59" t="s">
        <v>208</v>
      </c>
      <c r="G1165" s="59" t="s">
        <v>211</v>
      </c>
      <c r="H1165" s="86">
        <v>18</v>
      </c>
      <c r="I1165" s="175"/>
      <c r="J1165" s="86">
        <v>18</v>
      </c>
      <c r="K1165" s="175"/>
      <c r="L1165" s="87">
        <v>4.8499999999999996</v>
      </c>
      <c r="M1165" s="168"/>
      <c r="N1165" s="87">
        <v>1760.85</v>
      </c>
      <c r="O1165" s="168"/>
      <c r="P1165" s="88">
        <v>18.575349999999997</v>
      </c>
      <c r="Q1165" s="168"/>
    </row>
    <row r="1166" spans="1:17" outlineLevel="2" x14ac:dyDescent="0.3">
      <c r="A1166" s="84" t="s">
        <v>251</v>
      </c>
      <c r="B1166" s="85" t="s">
        <v>28</v>
      </c>
      <c r="C1166" s="85" t="s">
        <v>133</v>
      </c>
      <c r="D1166" s="59" t="s">
        <v>172</v>
      </c>
      <c r="E1166" s="59" t="s">
        <v>172</v>
      </c>
      <c r="F1166" s="59" t="s">
        <v>208</v>
      </c>
      <c r="G1166" s="59" t="s">
        <v>211</v>
      </c>
      <c r="H1166" s="86">
        <v>31</v>
      </c>
      <c r="I1166" s="175"/>
      <c r="J1166" s="86">
        <v>31</v>
      </c>
      <c r="K1166" s="175"/>
      <c r="L1166" s="87">
        <v>4.33</v>
      </c>
      <c r="M1166" s="168"/>
      <c r="N1166" s="87">
        <v>2120.98</v>
      </c>
      <c r="O1166" s="168"/>
      <c r="P1166" s="88">
        <v>24.382409999999997</v>
      </c>
      <c r="Q1166" s="168"/>
    </row>
    <row r="1167" spans="1:17" outlineLevel="2" x14ac:dyDescent="0.3">
      <c r="A1167" s="84" t="s">
        <v>251</v>
      </c>
      <c r="B1167" s="85" t="s">
        <v>42</v>
      </c>
      <c r="C1167" s="85" t="s">
        <v>133</v>
      </c>
      <c r="D1167" s="59" t="s">
        <v>173</v>
      </c>
      <c r="E1167" s="59" t="s">
        <v>173</v>
      </c>
      <c r="F1167" s="59" t="s">
        <v>208</v>
      </c>
      <c r="G1167" s="59" t="s">
        <v>211</v>
      </c>
      <c r="H1167" s="86">
        <v>6</v>
      </c>
      <c r="I1167" s="175"/>
      <c r="J1167" s="86">
        <v>7</v>
      </c>
      <c r="K1167" s="175"/>
      <c r="L1167" s="87">
        <v>0.52</v>
      </c>
      <c r="M1167" s="168"/>
      <c r="N1167" s="87">
        <v>247.75</v>
      </c>
      <c r="O1167" s="168"/>
      <c r="P1167" s="88">
        <v>2.5055699999999996</v>
      </c>
      <c r="Q1167" s="168"/>
    </row>
    <row r="1168" spans="1:17" outlineLevel="2" x14ac:dyDescent="0.3">
      <c r="A1168" s="84" t="s">
        <v>251</v>
      </c>
      <c r="B1168" s="85" t="s">
        <v>40</v>
      </c>
      <c r="C1168" s="85" t="s">
        <v>133</v>
      </c>
      <c r="D1168" s="59" t="s">
        <v>169</v>
      </c>
      <c r="E1168" s="59" t="s">
        <v>203</v>
      </c>
      <c r="F1168" s="59" t="s">
        <v>208</v>
      </c>
      <c r="G1168" s="59" t="s">
        <v>211</v>
      </c>
      <c r="H1168" s="86">
        <v>11</v>
      </c>
      <c r="I1168" s="175"/>
      <c r="J1168" s="86">
        <v>11</v>
      </c>
      <c r="K1168" s="175"/>
      <c r="L1168" s="87">
        <v>2.3299999999999996</v>
      </c>
      <c r="M1168" s="168"/>
      <c r="N1168" s="87">
        <v>1071.25</v>
      </c>
      <c r="O1168" s="168"/>
      <c r="P1168" s="88">
        <v>11.5166</v>
      </c>
      <c r="Q1168" s="168"/>
    </row>
    <row r="1169" spans="1:17" outlineLevel="2" x14ac:dyDescent="0.3">
      <c r="A1169" s="84" t="s">
        <v>251</v>
      </c>
      <c r="B1169" s="85" t="s">
        <v>39</v>
      </c>
      <c r="C1169" s="85" t="s">
        <v>133</v>
      </c>
      <c r="D1169" s="59" t="s">
        <v>158</v>
      </c>
      <c r="E1169" s="59" t="s">
        <v>197</v>
      </c>
      <c r="F1169" s="59" t="s">
        <v>208</v>
      </c>
      <c r="G1169" s="59" t="s">
        <v>211</v>
      </c>
      <c r="H1169" s="86">
        <v>75</v>
      </c>
      <c r="I1169" s="175"/>
      <c r="J1169" s="86">
        <v>76</v>
      </c>
      <c r="K1169" s="175"/>
      <c r="L1169" s="87">
        <v>7.77</v>
      </c>
      <c r="M1169" s="168"/>
      <c r="N1169" s="87">
        <v>3547.34</v>
      </c>
      <c r="O1169" s="168"/>
      <c r="P1169" s="88">
        <v>41.264280000000007</v>
      </c>
      <c r="Q1169" s="168"/>
    </row>
    <row r="1170" spans="1:17" outlineLevel="2" x14ac:dyDescent="0.3">
      <c r="A1170" s="84" t="s">
        <v>251</v>
      </c>
      <c r="B1170" s="85" t="s">
        <v>36</v>
      </c>
      <c r="C1170" s="85" t="s">
        <v>133</v>
      </c>
      <c r="D1170" s="59" t="s">
        <v>159</v>
      </c>
      <c r="E1170" s="59" t="s">
        <v>159</v>
      </c>
      <c r="F1170" s="59" t="s">
        <v>208</v>
      </c>
      <c r="G1170" s="59" t="s">
        <v>211</v>
      </c>
      <c r="H1170" s="86">
        <v>44</v>
      </c>
      <c r="I1170" s="175"/>
      <c r="J1170" s="86">
        <v>46</v>
      </c>
      <c r="K1170" s="175"/>
      <c r="L1170" s="87">
        <v>6.76</v>
      </c>
      <c r="M1170" s="168"/>
      <c r="N1170" s="87">
        <v>3226.37</v>
      </c>
      <c r="O1170" s="168"/>
      <c r="P1170" s="88">
        <v>35.656690000000005</v>
      </c>
      <c r="Q1170" s="168"/>
    </row>
    <row r="1171" spans="1:17" outlineLevel="2" x14ac:dyDescent="0.3">
      <c r="A1171" s="84" t="s">
        <v>251</v>
      </c>
      <c r="B1171" s="85" t="s">
        <v>298</v>
      </c>
      <c r="C1171" s="85" t="s">
        <v>133</v>
      </c>
      <c r="D1171" s="59" t="s">
        <v>299</v>
      </c>
      <c r="E1171" s="59" t="s">
        <v>300</v>
      </c>
      <c r="F1171" s="59" t="s">
        <v>208</v>
      </c>
      <c r="G1171" s="59" t="s">
        <v>211</v>
      </c>
      <c r="H1171" s="86">
        <v>110</v>
      </c>
      <c r="I1171" s="175"/>
      <c r="J1171" s="86">
        <v>127</v>
      </c>
      <c r="K1171" s="175"/>
      <c r="L1171" s="87">
        <v>14.100000000000001</v>
      </c>
      <c r="M1171" s="168"/>
      <c r="N1171" s="87">
        <v>6498.2500000000009</v>
      </c>
      <c r="O1171" s="168"/>
      <c r="P1171" s="88">
        <v>71.957679999999968</v>
      </c>
      <c r="Q1171" s="168"/>
    </row>
    <row r="1172" spans="1:17" outlineLevel="1" x14ac:dyDescent="0.3">
      <c r="A1172" s="112" t="s">
        <v>295</v>
      </c>
      <c r="B1172" s="98"/>
      <c r="C1172" s="98"/>
      <c r="D1172" s="78"/>
      <c r="E1172" s="78"/>
      <c r="F1172" s="78"/>
      <c r="G1172" s="78"/>
      <c r="H1172" s="99">
        <f>SUBTOTAL(9,H1128:H1171)</f>
        <v>44543</v>
      </c>
      <c r="I1172" s="176"/>
      <c r="J1172" s="99">
        <f>SUBTOTAL(9,J1128:J1171)</f>
        <v>50244</v>
      </c>
      <c r="K1172" s="176"/>
      <c r="L1172" s="100">
        <f>SUBTOTAL(9,L1128:L1171)</f>
        <v>6033.55</v>
      </c>
      <c r="M1172" s="171"/>
      <c r="N1172" s="100">
        <f>SUBTOTAL(9,N1128:N1171)</f>
        <v>2876877.350000001</v>
      </c>
      <c r="O1172" s="171"/>
      <c r="P1172" s="102">
        <f>SUBTOTAL(9,P1128:P1171)</f>
        <v>34689.084810000022</v>
      </c>
      <c r="Q1172" s="169"/>
    </row>
    <row r="1173" spans="1:17" outlineLevel="2" x14ac:dyDescent="0.3">
      <c r="A1173" s="89" t="s">
        <v>252</v>
      </c>
      <c r="B1173" s="110" t="s">
        <v>78</v>
      </c>
      <c r="C1173" s="110" t="s">
        <v>78</v>
      </c>
      <c r="D1173" s="49" t="s">
        <v>226</v>
      </c>
      <c r="E1173" s="49" t="s">
        <v>225</v>
      </c>
      <c r="F1173" s="49" t="s">
        <v>226</v>
      </c>
      <c r="G1173" s="49" t="s">
        <v>225</v>
      </c>
      <c r="H1173" s="90">
        <v>199</v>
      </c>
      <c r="I1173" s="175"/>
      <c r="J1173" s="90">
        <v>228</v>
      </c>
      <c r="K1173" s="175"/>
      <c r="L1173" s="91">
        <v>30.220000000000024</v>
      </c>
      <c r="M1173" s="168"/>
      <c r="N1173" s="91">
        <v>14632.560000000001</v>
      </c>
      <c r="O1173" s="168"/>
      <c r="P1173" s="92">
        <v>182.79391999999999</v>
      </c>
      <c r="Q1173" s="168"/>
    </row>
    <row r="1174" spans="1:17" outlineLevel="2" x14ac:dyDescent="0.3">
      <c r="A1174" s="89" t="s">
        <v>252</v>
      </c>
      <c r="B1174" s="110" t="s">
        <v>22</v>
      </c>
      <c r="C1174" s="110" t="s">
        <v>133</v>
      </c>
      <c r="D1174" s="49" t="s">
        <v>140</v>
      </c>
      <c r="E1174" s="49" t="s">
        <v>182</v>
      </c>
      <c r="F1174" s="49" t="s">
        <v>208</v>
      </c>
      <c r="G1174" s="49" t="s">
        <v>211</v>
      </c>
      <c r="H1174" s="90">
        <v>199</v>
      </c>
      <c r="I1174" s="175"/>
      <c r="J1174" s="90">
        <v>214</v>
      </c>
      <c r="K1174" s="175"/>
      <c r="L1174" s="91">
        <v>31.839999999999979</v>
      </c>
      <c r="M1174" s="168"/>
      <c r="N1174" s="91">
        <v>15485.5</v>
      </c>
      <c r="O1174" s="168"/>
      <c r="P1174" s="92">
        <v>200.42951999999997</v>
      </c>
      <c r="Q1174" s="168"/>
    </row>
    <row r="1175" spans="1:17" outlineLevel="2" x14ac:dyDescent="0.3">
      <c r="A1175" s="89" t="s">
        <v>252</v>
      </c>
      <c r="B1175" s="110" t="s">
        <v>11</v>
      </c>
      <c r="C1175" s="110" t="s">
        <v>131</v>
      </c>
      <c r="D1175" s="49" t="s">
        <v>136</v>
      </c>
      <c r="E1175" s="49" t="s">
        <v>136</v>
      </c>
      <c r="F1175" s="49" t="s">
        <v>206</v>
      </c>
      <c r="G1175" s="49" t="s">
        <v>209</v>
      </c>
      <c r="H1175" s="90">
        <v>2986</v>
      </c>
      <c r="I1175" s="175"/>
      <c r="J1175" s="90">
        <v>3338</v>
      </c>
      <c r="K1175" s="175"/>
      <c r="L1175" s="91">
        <v>410.81000000000051</v>
      </c>
      <c r="M1175" s="168"/>
      <c r="N1175" s="91">
        <v>196135.47999999986</v>
      </c>
      <c r="O1175" s="168"/>
      <c r="P1175" s="92">
        <v>2302.5830599999995</v>
      </c>
      <c r="Q1175" s="168"/>
    </row>
    <row r="1176" spans="1:17" outlineLevel="2" x14ac:dyDescent="0.3">
      <c r="A1176" s="89" t="s">
        <v>252</v>
      </c>
      <c r="B1176" s="110" t="s">
        <v>5</v>
      </c>
      <c r="C1176" s="110" t="s">
        <v>131</v>
      </c>
      <c r="D1176" s="49" t="s">
        <v>146</v>
      </c>
      <c r="E1176" s="49" t="s">
        <v>188</v>
      </c>
      <c r="F1176" s="49" t="s">
        <v>206</v>
      </c>
      <c r="G1176" s="49" t="s">
        <v>209</v>
      </c>
      <c r="H1176" s="90">
        <v>1263</v>
      </c>
      <c r="I1176" s="175"/>
      <c r="J1176" s="90">
        <v>1470</v>
      </c>
      <c r="K1176" s="175"/>
      <c r="L1176" s="91">
        <v>139.25999999999996</v>
      </c>
      <c r="M1176" s="168"/>
      <c r="N1176" s="91">
        <v>66098.940000000017</v>
      </c>
      <c r="O1176" s="168"/>
      <c r="P1176" s="92">
        <v>795.07228999999995</v>
      </c>
      <c r="Q1176" s="168"/>
    </row>
    <row r="1177" spans="1:17" outlineLevel="2" x14ac:dyDescent="0.3">
      <c r="A1177" s="89" t="s">
        <v>252</v>
      </c>
      <c r="B1177" s="110" t="s">
        <v>3</v>
      </c>
      <c r="C1177" s="110" t="s">
        <v>131</v>
      </c>
      <c r="D1177" s="49" t="s">
        <v>167</v>
      </c>
      <c r="E1177" s="49" t="s">
        <v>167</v>
      </c>
      <c r="F1177" s="49" t="s">
        <v>206</v>
      </c>
      <c r="G1177" s="49" t="s">
        <v>209</v>
      </c>
      <c r="H1177" s="90">
        <v>955</v>
      </c>
      <c r="I1177" s="175"/>
      <c r="J1177" s="90">
        <v>1031</v>
      </c>
      <c r="K1177" s="175"/>
      <c r="L1177" s="91">
        <v>122.59000000000007</v>
      </c>
      <c r="M1177" s="168"/>
      <c r="N1177" s="91">
        <v>58680.649999999987</v>
      </c>
      <c r="O1177" s="168"/>
      <c r="P1177" s="92">
        <v>684.33240999999987</v>
      </c>
      <c r="Q1177" s="168"/>
    </row>
    <row r="1178" spans="1:17" outlineLevel="2" x14ac:dyDescent="0.3">
      <c r="A1178" s="89" t="s">
        <v>252</v>
      </c>
      <c r="B1178" s="110" t="s">
        <v>23</v>
      </c>
      <c r="C1178" s="110" t="s">
        <v>131</v>
      </c>
      <c r="D1178" s="49" t="s">
        <v>144</v>
      </c>
      <c r="E1178" s="49" t="s">
        <v>186</v>
      </c>
      <c r="F1178" s="49" t="s">
        <v>206</v>
      </c>
      <c r="G1178" s="49" t="s">
        <v>209</v>
      </c>
      <c r="H1178" s="90">
        <v>2054</v>
      </c>
      <c r="I1178" s="175"/>
      <c r="J1178" s="90">
        <v>2371</v>
      </c>
      <c r="K1178" s="175"/>
      <c r="L1178" s="91">
        <v>227.94000000000008</v>
      </c>
      <c r="M1178" s="168"/>
      <c r="N1178" s="91">
        <v>107579.42999999991</v>
      </c>
      <c r="O1178" s="168"/>
      <c r="P1178" s="92">
        <v>1295.0184199999999</v>
      </c>
      <c r="Q1178" s="168"/>
    </row>
    <row r="1179" spans="1:17" outlineLevel="2" x14ac:dyDescent="0.3">
      <c r="A1179" s="89" t="s">
        <v>252</v>
      </c>
      <c r="B1179" s="110" t="s">
        <v>16</v>
      </c>
      <c r="C1179" s="110" t="s">
        <v>131</v>
      </c>
      <c r="D1179" s="49" t="s">
        <v>145</v>
      </c>
      <c r="E1179" s="49" t="s">
        <v>187</v>
      </c>
      <c r="F1179" s="49" t="s">
        <v>206</v>
      </c>
      <c r="G1179" s="49" t="s">
        <v>209</v>
      </c>
      <c r="H1179" s="90">
        <v>1482</v>
      </c>
      <c r="I1179" s="175"/>
      <c r="J1179" s="90">
        <v>1696</v>
      </c>
      <c r="K1179" s="175"/>
      <c r="L1179" s="91">
        <v>208.74999999999983</v>
      </c>
      <c r="M1179" s="168"/>
      <c r="N1179" s="91">
        <v>98041.250000000015</v>
      </c>
      <c r="O1179" s="168"/>
      <c r="P1179" s="92">
        <v>1190.4240999999997</v>
      </c>
      <c r="Q1179" s="168"/>
    </row>
    <row r="1180" spans="1:17" outlineLevel="2" x14ac:dyDescent="0.3">
      <c r="A1180" s="89" t="s">
        <v>252</v>
      </c>
      <c r="B1180" s="110" t="s">
        <v>8</v>
      </c>
      <c r="C1180" s="110" t="s">
        <v>131</v>
      </c>
      <c r="D1180" s="49" t="s">
        <v>147</v>
      </c>
      <c r="E1180" s="49" t="s">
        <v>147</v>
      </c>
      <c r="F1180" s="49" t="s">
        <v>206</v>
      </c>
      <c r="G1180" s="49" t="s">
        <v>209</v>
      </c>
      <c r="H1180" s="90">
        <v>661</v>
      </c>
      <c r="I1180" s="175"/>
      <c r="J1180" s="90">
        <v>761</v>
      </c>
      <c r="K1180" s="175"/>
      <c r="L1180" s="91">
        <v>83.419999999999987</v>
      </c>
      <c r="M1180" s="168"/>
      <c r="N1180" s="91">
        <v>39173.890000000007</v>
      </c>
      <c r="O1180" s="168"/>
      <c r="P1180" s="92">
        <v>475.70337999999981</v>
      </c>
      <c r="Q1180" s="168"/>
    </row>
    <row r="1181" spans="1:17" outlineLevel="2" x14ac:dyDescent="0.3">
      <c r="A1181" s="89" t="s">
        <v>252</v>
      </c>
      <c r="B1181" s="110" t="s">
        <v>32</v>
      </c>
      <c r="C1181" s="110" t="s">
        <v>133</v>
      </c>
      <c r="D1181" s="49" t="s">
        <v>175</v>
      </c>
      <c r="E1181" s="49" t="s">
        <v>205</v>
      </c>
      <c r="F1181" s="49" t="s">
        <v>208</v>
      </c>
      <c r="G1181" s="49" t="s">
        <v>211</v>
      </c>
      <c r="H1181" s="90">
        <v>137</v>
      </c>
      <c r="I1181" s="175"/>
      <c r="J1181" s="90">
        <v>147</v>
      </c>
      <c r="K1181" s="175"/>
      <c r="L1181" s="91">
        <v>16.619999999999997</v>
      </c>
      <c r="M1181" s="168"/>
      <c r="N1181" s="91">
        <v>7954.420000000001</v>
      </c>
      <c r="O1181" s="168"/>
      <c r="P1181" s="92">
        <v>96.285539999999983</v>
      </c>
      <c r="Q1181" s="168"/>
    </row>
    <row r="1182" spans="1:17" outlineLevel="2" x14ac:dyDescent="0.3">
      <c r="A1182" s="89" t="s">
        <v>252</v>
      </c>
      <c r="B1182" s="110" t="s">
        <v>6</v>
      </c>
      <c r="C1182" s="110" t="s">
        <v>131</v>
      </c>
      <c r="D1182" s="49" t="s">
        <v>141</v>
      </c>
      <c r="E1182" s="49" t="s">
        <v>183</v>
      </c>
      <c r="F1182" s="49" t="s">
        <v>206</v>
      </c>
      <c r="G1182" s="49" t="s">
        <v>209</v>
      </c>
      <c r="H1182" s="90">
        <v>2690</v>
      </c>
      <c r="I1182" s="175"/>
      <c r="J1182" s="90">
        <v>3155</v>
      </c>
      <c r="K1182" s="175"/>
      <c r="L1182" s="91">
        <v>371.89999999999958</v>
      </c>
      <c r="M1182" s="168"/>
      <c r="N1182" s="91">
        <v>177357.87000000002</v>
      </c>
      <c r="O1182" s="168"/>
      <c r="P1182" s="92">
        <v>2193.5735600000007</v>
      </c>
      <c r="Q1182" s="168"/>
    </row>
    <row r="1183" spans="1:17" outlineLevel="2" x14ac:dyDescent="0.3">
      <c r="A1183" s="89" t="s">
        <v>252</v>
      </c>
      <c r="B1183" s="110" t="s">
        <v>9</v>
      </c>
      <c r="C1183" s="110" t="s">
        <v>131</v>
      </c>
      <c r="D1183" s="49" t="s">
        <v>149</v>
      </c>
      <c r="E1183" s="49" t="s">
        <v>190</v>
      </c>
      <c r="F1183" s="49" t="s">
        <v>206</v>
      </c>
      <c r="G1183" s="49" t="s">
        <v>209</v>
      </c>
      <c r="H1183" s="90">
        <v>1611</v>
      </c>
      <c r="I1183" s="175"/>
      <c r="J1183" s="90">
        <v>1751</v>
      </c>
      <c r="K1183" s="175"/>
      <c r="L1183" s="91">
        <v>175.19000000000005</v>
      </c>
      <c r="M1183" s="168"/>
      <c r="N1183" s="91">
        <v>82654.949999999968</v>
      </c>
      <c r="O1183" s="168"/>
      <c r="P1183" s="92">
        <v>979.70904000000041</v>
      </c>
      <c r="Q1183" s="168"/>
    </row>
    <row r="1184" spans="1:17" outlineLevel="2" x14ac:dyDescent="0.3">
      <c r="A1184" s="89" t="s">
        <v>252</v>
      </c>
      <c r="B1184" s="110" t="s">
        <v>2</v>
      </c>
      <c r="C1184" s="110" t="s">
        <v>131</v>
      </c>
      <c r="D1184" s="49" t="s">
        <v>139</v>
      </c>
      <c r="E1184" s="49" t="s">
        <v>181</v>
      </c>
      <c r="F1184" s="49" t="s">
        <v>206</v>
      </c>
      <c r="G1184" s="49" t="s">
        <v>209</v>
      </c>
      <c r="H1184" s="90">
        <v>2164</v>
      </c>
      <c r="I1184" s="175"/>
      <c r="J1184" s="90">
        <v>2425</v>
      </c>
      <c r="K1184" s="175"/>
      <c r="L1184" s="91">
        <v>317.76999999999958</v>
      </c>
      <c r="M1184" s="168"/>
      <c r="N1184" s="91">
        <v>150670.91999999995</v>
      </c>
      <c r="O1184" s="168"/>
      <c r="P1184" s="92">
        <v>1764.6953600000006</v>
      </c>
      <c r="Q1184" s="168"/>
    </row>
    <row r="1185" spans="1:17" outlineLevel="2" x14ac:dyDescent="0.3">
      <c r="A1185" s="89" t="s">
        <v>252</v>
      </c>
      <c r="B1185" s="110" t="s">
        <v>0</v>
      </c>
      <c r="C1185" s="110" t="s">
        <v>131</v>
      </c>
      <c r="D1185" s="49" t="s">
        <v>168</v>
      </c>
      <c r="E1185" s="49" t="s">
        <v>202</v>
      </c>
      <c r="F1185" s="49" t="s">
        <v>206</v>
      </c>
      <c r="G1185" s="49" t="s">
        <v>209</v>
      </c>
      <c r="H1185" s="90">
        <v>1104</v>
      </c>
      <c r="I1185" s="175"/>
      <c r="J1185" s="90">
        <v>1223</v>
      </c>
      <c r="K1185" s="175"/>
      <c r="L1185" s="91">
        <v>160.26000000000005</v>
      </c>
      <c r="M1185" s="168"/>
      <c r="N1185" s="91">
        <v>76382.000000000015</v>
      </c>
      <c r="O1185" s="168"/>
      <c r="P1185" s="92">
        <v>871.03884000000028</v>
      </c>
      <c r="Q1185" s="168"/>
    </row>
    <row r="1186" spans="1:17" outlineLevel="2" x14ac:dyDescent="0.3">
      <c r="A1186" s="89" t="s">
        <v>252</v>
      </c>
      <c r="B1186" s="110" t="s">
        <v>13</v>
      </c>
      <c r="C1186" s="110" t="s">
        <v>131</v>
      </c>
      <c r="D1186" s="49" t="s">
        <v>134</v>
      </c>
      <c r="E1186" s="49" t="s">
        <v>177</v>
      </c>
      <c r="F1186" s="49" t="s">
        <v>206</v>
      </c>
      <c r="G1186" s="49" t="s">
        <v>209</v>
      </c>
      <c r="H1186" s="90">
        <v>4944</v>
      </c>
      <c r="I1186" s="175"/>
      <c r="J1186" s="90">
        <v>5755</v>
      </c>
      <c r="K1186" s="175"/>
      <c r="L1186" s="91">
        <v>700.07999999999947</v>
      </c>
      <c r="M1186" s="168"/>
      <c r="N1186" s="91">
        <v>340441.25999999995</v>
      </c>
      <c r="O1186" s="168"/>
      <c r="P1186" s="92">
        <v>4063.0025499999992</v>
      </c>
      <c r="Q1186" s="168"/>
    </row>
    <row r="1187" spans="1:17" outlineLevel="2" x14ac:dyDescent="0.3">
      <c r="A1187" s="89" t="s">
        <v>252</v>
      </c>
      <c r="B1187" s="110" t="s">
        <v>18</v>
      </c>
      <c r="C1187" s="110" t="s">
        <v>131</v>
      </c>
      <c r="D1187" s="49" t="s">
        <v>150</v>
      </c>
      <c r="E1187" s="49" t="s">
        <v>191</v>
      </c>
      <c r="F1187" s="49" t="s">
        <v>206</v>
      </c>
      <c r="G1187" s="49" t="s">
        <v>209</v>
      </c>
      <c r="H1187" s="90">
        <v>1004</v>
      </c>
      <c r="I1187" s="175"/>
      <c r="J1187" s="90">
        <v>1126</v>
      </c>
      <c r="K1187" s="175"/>
      <c r="L1187" s="91">
        <v>132.41000000000003</v>
      </c>
      <c r="M1187" s="168"/>
      <c r="N1187" s="91">
        <v>63200.15</v>
      </c>
      <c r="O1187" s="168"/>
      <c r="P1187" s="92">
        <v>763.07365000000016</v>
      </c>
      <c r="Q1187" s="168"/>
    </row>
    <row r="1188" spans="1:17" outlineLevel="2" x14ac:dyDescent="0.3">
      <c r="A1188" s="89" t="s">
        <v>252</v>
      </c>
      <c r="B1188" s="110" t="s">
        <v>27</v>
      </c>
      <c r="C1188" s="110" t="s">
        <v>131</v>
      </c>
      <c r="D1188" s="49" t="s">
        <v>154</v>
      </c>
      <c r="E1188" s="49" t="s">
        <v>194</v>
      </c>
      <c r="F1188" s="49" t="s">
        <v>206</v>
      </c>
      <c r="G1188" s="49" t="s">
        <v>209</v>
      </c>
      <c r="H1188" s="90">
        <v>1130</v>
      </c>
      <c r="I1188" s="175"/>
      <c r="J1188" s="90">
        <v>1252</v>
      </c>
      <c r="K1188" s="175"/>
      <c r="L1188" s="91">
        <v>151.27999999999986</v>
      </c>
      <c r="M1188" s="168"/>
      <c r="N1188" s="91">
        <v>72875.81</v>
      </c>
      <c r="O1188" s="168"/>
      <c r="P1188" s="92">
        <v>899.99282999999923</v>
      </c>
      <c r="Q1188" s="168"/>
    </row>
    <row r="1189" spans="1:17" outlineLevel="2" x14ac:dyDescent="0.3">
      <c r="A1189" s="89" t="s">
        <v>252</v>
      </c>
      <c r="B1189" s="110" t="s">
        <v>15</v>
      </c>
      <c r="C1189" s="110" t="s">
        <v>131</v>
      </c>
      <c r="D1189" s="49" t="s">
        <v>135</v>
      </c>
      <c r="E1189" s="49" t="s">
        <v>178</v>
      </c>
      <c r="F1189" s="49" t="s">
        <v>206</v>
      </c>
      <c r="G1189" s="49" t="s">
        <v>209</v>
      </c>
      <c r="H1189" s="90">
        <v>2037</v>
      </c>
      <c r="I1189" s="175"/>
      <c r="J1189" s="90">
        <v>2258</v>
      </c>
      <c r="K1189" s="175"/>
      <c r="L1189" s="91">
        <v>259.58</v>
      </c>
      <c r="M1189" s="168"/>
      <c r="N1189" s="91">
        <v>124702.01999999997</v>
      </c>
      <c r="O1189" s="168"/>
      <c r="P1189" s="92">
        <v>1467.2380600000004</v>
      </c>
      <c r="Q1189" s="168"/>
    </row>
    <row r="1190" spans="1:17" outlineLevel="2" x14ac:dyDescent="0.3">
      <c r="A1190" s="89" t="s">
        <v>252</v>
      </c>
      <c r="B1190" s="110" t="s">
        <v>10</v>
      </c>
      <c r="C1190" s="110" t="s">
        <v>131</v>
      </c>
      <c r="D1190" s="49" t="s">
        <v>138</v>
      </c>
      <c r="E1190" s="49" t="s">
        <v>180</v>
      </c>
      <c r="F1190" s="49" t="s">
        <v>206</v>
      </c>
      <c r="G1190" s="49" t="s">
        <v>209</v>
      </c>
      <c r="H1190" s="90">
        <v>1896</v>
      </c>
      <c r="I1190" s="175"/>
      <c r="J1190" s="90">
        <v>2069</v>
      </c>
      <c r="K1190" s="175"/>
      <c r="L1190" s="91">
        <v>235.12</v>
      </c>
      <c r="M1190" s="168"/>
      <c r="N1190" s="91">
        <v>112209.81999999999</v>
      </c>
      <c r="O1190" s="168"/>
      <c r="P1190" s="92">
        <v>1362.9085699999991</v>
      </c>
      <c r="Q1190" s="168"/>
    </row>
    <row r="1191" spans="1:17" outlineLevel="2" x14ac:dyDescent="0.3">
      <c r="A1191" s="89" t="s">
        <v>252</v>
      </c>
      <c r="B1191" s="110" t="s">
        <v>4</v>
      </c>
      <c r="C1191" s="110" t="s">
        <v>131</v>
      </c>
      <c r="D1191" s="49" t="s">
        <v>152</v>
      </c>
      <c r="E1191" s="49" t="s">
        <v>192</v>
      </c>
      <c r="F1191" s="49" t="s">
        <v>206</v>
      </c>
      <c r="G1191" s="49" t="s">
        <v>209</v>
      </c>
      <c r="H1191" s="90">
        <v>2929</v>
      </c>
      <c r="I1191" s="175"/>
      <c r="J1191" s="90">
        <v>3370</v>
      </c>
      <c r="K1191" s="175"/>
      <c r="L1191" s="91">
        <v>377.59999999999962</v>
      </c>
      <c r="M1191" s="168"/>
      <c r="N1191" s="91">
        <v>177769.12999999989</v>
      </c>
      <c r="O1191" s="168"/>
      <c r="P1191" s="92">
        <v>2169.4476199999999</v>
      </c>
      <c r="Q1191" s="168"/>
    </row>
    <row r="1192" spans="1:17" outlineLevel="2" x14ac:dyDescent="0.3">
      <c r="A1192" s="89" t="s">
        <v>252</v>
      </c>
      <c r="B1192" s="110" t="s">
        <v>19</v>
      </c>
      <c r="C1192" s="110" t="s">
        <v>132</v>
      </c>
      <c r="D1192" s="49" t="s">
        <v>137</v>
      </c>
      <c r="E1192" s="49" t="s">
        <v>179</v>
      </c>
      <c r="F1192" s="49" t="s">
        <v>207</v>
      </c>
      <c r="G1192" s="49" t="s">
        <v>210</v>
      </c>
      <c r="H1192" s="90">
        <v>621</v>
      </c>
      <c r="I1192" s="175"/>
      <c r="J1192" s="90">
        <v>640</v>
      </c>
      <c r="K1192" s="175"/>
      <c r="L1192" s="91">
        <v>99.299999999999983</v>
      </c>
      <c r="M1192" s="168"/>
      <c r="N1192" s="91">
        <v>47462.220000000008</v>
      </c>
      <c r="O1192" s="168"/>
      <c r="P1192" s="92">
        <v>567.43394999999975</v>
      </c>
      <c r="Q1192" s="168"/>
    </row>
    <row r="1193" spans="1:17" outlineLevel="2" x14ac:dyDescent="0.3">
      <c r="A1193" s="89" t="s">
        <v>252</v>
      </c>
      <c r="B1193" s="110" t="s">
        <v>12</v>
      </c>
      <c r="C1193" s="110" t="s">
        <v>131</v>
      </c>
      <c r="D1193" s="49" t="s">
        <v>153</v>
      </c>
      <c r="E1193" s="49" t="s">
        <v>193</v>
      </c>
      <c r="F1193" s="49" t="s">
        <v>206</v>
      </c>
      <c r="G1193" s="49" t="s">
        <v>209</v>
      </c>
      <c r="H1193" s="90">
        <v>616</v>
      </c>
      <c r="I1193" s="175"/>
      <c r="J1193" s="90">
        <v>692</v>
      </c>
      <c r="K1193" s="175"/>
      <c r="L1193" s="91">
        <v>66.760000000000019</v>
      </c>
      <c r="M1193" s="168"/>
      <c r="N1193" s="91">
        <v>30999.72</v>
      </c>
      <c r="O1193" s="168"/>
      <c r="P1193" s="92">
        <v>375.86986000000019</v>
      </c>
      <c r="Q1193" s="168"/>
    </row>
    <row r="1194" spans="1:17" outlineLevel="2" x14ac:dyDescent="0.3">
      <c r="A1194" s="89" t="s">
        <v>252</v>
      </c>
      <c r="B1194" s="110" t="s">
        <v>38</v>
      </c>
      <c r="C1194" s="110" t="s">
        <v>133</v>
      </c>
      <c r="D1194" s="49" t="s">
        <v>162</v>
      </c>
      <c r="E1194" s="49" t="s">
        <v>199</v>
      </c>
      <c r="F1194" s="49" t="s">
        <v>208</v>
      </c>
      <c r="G1194" s="49" t="s">
        <v>211</v>
      </c>
      <c r="H1194" s="90">
        <v>56</v>
      </c>
      <c r="I1194" s="175"/>
      <c r="J1194" s="90">
        <v>58</v>
      </c>
      <c r="K1194" s="175"/>
      <c r="L1194" s="91">
        <v>7.6599999999999984</v>
      </c>
      <c r="M1194" s="168"/>
      <c r="N1194" s="91">
        <v>3870.74</v>
      </c>
      <c r="O1194" s="168"/>
      <c r="P1194" s="92">
        <v>43.682769999999991</v>
      </c>
      <c r="Q1194" s="168"/>
    </row>
    <row r="1195" spans="1:17" outlineLevel="2" x14ac:dyDescent="0.3">
      <c r="A1195" s="89" t="s">
        <v>252</v>
      </c>
      <c r="B1195" s="110" t="s">
        <v>1</v>
      </c>
      <c r="C1195" s="110" t="s">
        <v>131</v>
      </c>
      <c r="D1195" s="49" t="s">
        <v>166</v>
      </c>
      <c r="E1195" s="49" t="s">
        <v>166</v>
      </c>
      <c r="F1195" s="49" t="s">
        <v>206</v>
      </c>
      <c r="G1195" s="49" t="s">
        <v>209</v>
      </c>
      <c r="H1195" s="90">
        <v>2517</v>
      </c>
      <c r="I1195" s="175"/>
      <c r="J1195" s="90">
        <v>2842</v>
      </c>
      <c r="K1195" s="175"/>
      <c r="L1195" s="91">
        <v>363.02999999999969</v>
      </c>
      <c r="M1195" s="168"/>
      <c r="N1195" s="91">
        <v>174249.06000000003</v>
      </c>
      <c r="O1195" s="168"/>
      <c r="P1195" s="92">
        <v>2036.9425500000016</v>
      </c>
      <c r="Q1195" s="168"/>
    </row>
    <row r="1196" spans="1:17" outlineLevel="2" x14ac:dyDescent="0.3">
      <c r="A1196" s="89" t="s">
        <v>252</v>
      </c>
      <c r="B1196" s="110" t="s">
        <v>34</v>
      </c>
      <c r="C1196" s="110" t="s">
        <v>133</v>
      </c>
      <c r="D1196" s="49" t="s">
        <v>156</v>
      </c>
      <c r="E1196" s="49" t="s">
        <v>156</v>
      </c>
      <c r="F1196" s="49" t="s">
        <v>208</v>
      </c>
      <c r="G1196" s="49" t="s">
        <v>211</v>
      </c>
      <c r="H1196" s="90">
        <v>104</v>
      </c>
      <c r="I1196" s="175"/>
      <c r="J1196" s="90">
        <v>109</v>
      </c>
      <c r="K1196" s="175"/>
      <c r="L1196" s="91">
        <v>14.429999999999996</v>
      </c>
      <c r="M1196" s="168"/>
      <c r="N1196" s="91">
        <v>6611.82</v>
      </c>
      <c r="O1196" s="168"/>
      <c r="P1196" s="92">
        <v>76.224789999999985</v>
      </c>
      <c r="Q1196" s="168"/>
    </row>
    <row r="1197" spans="1:17" outlineLevel="2" x14ac:dyDescent="0.3">
      <c r="A1197" s="89" t="s">
        <v>252</v>
      </c>
      <c r="B1197" s="110" t="s">
        <v>31</v>
      </c>
      <c r="C1197" s="110" t="s">
        <v>133</v>
      </c>
      <c r="D1197" s="49" t="s">
        <v>176</v>
      </c>
      <c r="E1197" s="49" t="s">
        <v>176</v>
      </c>
      <c r="F1197" s="49" t="s">
        <v>208</v>
      </c>
      <c r="G1197" s="49" t="s">
        <v>211</v>
      </c>
      <c r="H1197" s="90">
        <v>30</v>
      </c>
      <c r="I1197" s="175"/>
      <c r="J1197" s="90">
        <v>31</v>
      </c>
      <c r="K1197" s="175"/>
      <c r="L1197" s="91">
        <v>4.2799999999999994</v>
      </c>
      <c r="M1197" s="168"/>
      <c r="N1197" s="91">
        <v>2037.33</v>
      </c>
      <c r="O1197" s="168"/>
      <c r="P1197" s="92">
        <v>24.177689999999998</v>
      </c>
      <c r="Q1197" s="168"/>
    </row>
    <row r="1198" spans="1:17" outlineLevel="2" x14ac:dyDescent="0.3">
      <c r="A1198" s="89" t="s">
        <v>252</v>
      </c>
      <c r="B1198" s="110" t="s">
        <v>20</v>
      </c>
      <c r="C1198" s="110" t="s">
        <v>133</v>
      </c>
      <c r="D1198" s="49" t="s">
        <v>164</v>
      </c>
      <c r="E1198" s="49" t="s">
        <v>164</v>
      </c>
      <c r="F1198" s="49" t="s">
        <v>208</v>
      </c>
      <c r="G1198" s="49" t="s">
        <v>211</v>
      </c>
      <c r="H1198" s="90">
        <v>260</v>
      </c>
      <c r="I1198" s="175"/>
      <c r="J1198" s="90">
        <v>268</v>
      </c>
      <c r="K1198" s="175"/>
      <c r="L1198" s="91">
        <v>29.100000000000005</v>
      </c>
      <c r="M1198" s="168"/>
      <c r="N1198" s="91">
        <v>13813.11</v>
      </c>
      <c r="O1198" s="168"/>
      <c r="P1198" s="92">
        <v>158.67423999999997</v>
      </c>
      <c r="Q1198" s="168"/>
    </row>
    <row r="1199" spans="1:17" outlineLevel="2" x14ac:dyDescent="0.3">
      <c r="A1199" s="89" t="s">
        <v>252</v>
      </c>
      <c r="B1199" s="110" t="s">
        <v>21</v>
      </c>
      <c r="C1199" s="110" t="s">
        <v>133</v>
      </c>
      <c r="D1199" s="49" t="s">
        <v>163</v>
      </c>
      <c r="E1199" s="49" t="s">
        <v>200</v>
      </c>
      <c r="F1199" s="49" t="s">
        <v>208</v>
      </c>
      <c r="G1199" s="49" t="s">
        <v>211</v>
      </c>
      <c r="H1199" s="90">
        <v>312</v>
      </c>
      <c r="I1199" s="175"/>
      <c r="J1199" s="90">
        <v>355</v>
      </c>
      <c r="K1199" s="175"/>
      <c r="L1199" s="91">
        <v>46.339999999999996</v>
      </c>
      <c r="M1199" s="168"/>
      <c r="N1199" s="91">
        <v>21760.549999999996</v>
      </c>
      <c r="O1199" s="168"/>
      <c r="P1199" s="92">
        <v>263.90187999999995</v>
      </c>
      <c r="Q1199" s="168"/>
    </row>
    <row r="1200" spans="1:17" outlineLevel="2" x14ac:dyDescent="0.3">
      <c r="A1200" s="89" t="s">
        <v>252</v>
      </c>
      <c r="B1200" s="110" t="s">
        <v>7</v>
      </c>
      <c r="C1200" s="110" t="s">
        <v>131</v>
      </c>
      <c r="D1200" s="49" t="s">
        <v>151</v>
      </c>
      <c r="E1200" s="49" t="s">
        <v>151</v>
      </c>
      <c r="F1200" s="49" t="s">
        <v>206</v>
      </c>
      <c r="G1200" s="49" t="s">
        <v>209</v>
      </c>
      <c r="H1200" s="90">
        <v>491</v>
      </c>
      <c r="I1200" s="175"/>
      <c r="J1200" s="90">
        <v>546</v>
      </c>
      <c r="K1200" s="175"/>
      <c r="L1200" s="91">
        <v>64.04000000000002</v>
      </c>
      <c r="M1200" s="168"/>
      <c r="N1200" s="91">
        <v>30336.879999999994</v>
      </c>
      <c r="O1200" s="168"/>
      <c r="P1200" s="92">
        <v>367.70577000000037</v>
      </c>
      <c r="Q1200" s="168"/>
    </row>
    <row r="1201" spans="1:17" outlineLevel="2" x14ac:dyDescent="0.3">
      <c r="A1201" s="89" t="s">
        <v>252</v>
      </c>
      <c r="B1201" s="110" t="s">
        <v>17</v>
      </c>
      <c r="C1201" s="110" t="s">
        <v>131</v>
      </c>
      <c r="D1201" s="49" t="s">
        <v>148</v>
      </c>
      <c r="E1201" s="49" t="s">
        <v>189</v>
      </c>
      <c r="F1201" s="49" t="s">
        <v>206</v>
      </c>
      <c r="G1201" s="49" t="s">
        <v>209</v>
      </c>
      <c r="H1201" s="90">
        <v>541</v>
      </c>
      <c r="I1201" s="175"/>
      <c r="J1201" s="90">
        <v>622</v>
      </c>
      <c r="K1201" s="175"/>
      <c r="L1201" s="91">
        <v>102.23000000000005</v>
      </c>
      <c r="M1201" s="168"/>
      <c r="N1201" s="91">
        <v>47488.59</v>
      </c>
      <c r="O1201" s="168"/>
      <c r="P1201" s="92">
        <v>583.84592000000021</v>
      </c>
      <c r="Q1201" s="168"/>
    </row>
    <row r="1202" spans="1:17" outlineLevel="2" x14ac:dyDescent="0.3">
      <c r="A1202" s="89" t="s">
        <v>252</v>
      </c>
      <c r="B1202" s="110" t="s">
        <v>26</v>
      </c>
      <c r="C1202" s="110" t="s">
        <v>131</v>
      </c>
      <c r="D1202" s="49" t="s">
        <v>143</v>
      </c>
      <c r="E1202" s="49" t="s">
        <v>185</v>
      </c>
      <c r="F1202" s="49" t="s">
        <v>206</v>
      </c>
      <c r="G1202" s="49" t="s">
        <v>209</v>
      </c>
      <c r="H1202" s="90">
        <v>766</v>
      </c>
      <c r="I1202" s="175"/>
      <c r="J1202" s="90">
        <v>882</v>
      </c>
      <c r="K1202" s="175"/>
      <c r="L1202" s="91">
        <v>96.41000000000011</v>
      </c>
      <c r="M1202" s="168"/>
      <c r="N1202" s="91">
        <v>45094.990000000005</v>
      </c>
      <c r="O1202" s="168"/>
      <c r="P1202" s="92">
        <v>535.70871000000034</v>
      </c>
      <c r="Q1202" s="168"/>
    </row>
    <row r="1203" spans="1:17" outlineLevel="2" x14ac:dyDescent="0.3">
      <c r="A1203" s="89" t="s">
        <v>252</v>
      </c>
      <c r="B1203" s="110" t="s">
        <v>24</v>
      </c>
      <c r="C1203" s="110" t="s">
        <v>133</v>
      </c>
      <c r="D1203" s="49" t="s">
        <v>171</v>
      </c>
      <c r="E1203" s="49" t="s">
        <v>171</v>
      </c>
      <c r="F1203" s="49" t="s">
        <v>208</v>
      </c>
      <c r="G1203" s="49" t="s">
        <v>211</v>
      </c>
      <c r="H1203" s="90">
        <v>54</v>
      </c>
      <c r="I1203" s="175"/>
      <c r="J1203" s="90">
        <v>57</v>
      </c>
      <c r="K1203" s="175"/>
      <c r="L1203" s="91">
        <v>10.660000000000005</v>
      </c>
      <c r="M1203" s="168"/>
      <c r="N1203" s="91">
        <v>5174.8099999999995</v>
      </c>
      <c r="O1203" s="168"/>
      <c r="P1203" s="92">
        <v>63.011700000000019</v>
      </c>
      <c r="Q1203" s="168"/>
    </row>
    <row r="1204" spans="1:17" outlineLevel="2" x14ac:dyDescent="0.3">
      <c r="A1204" s="89" t="s">
        <v>252</v>
      </c>
      <c r="B1204" s="110" t="s">
        <v>35</v>
      </c>
      <c r="C1204" s="110" t="s">
        <v>133</v>
      </c>
      <c r="D1204" s="49" t="s">
        <v>157</v>
      </c>
      <c r="E1204" s="49" t="s">
        <v>196</v>
      </c>
      <c r="F1204" s="49" t="s">
        <v>208</v>
      </c>
      <c r="G1204" s="49" t="s">
        <v>211</v>
      </c>
      <c r="H1204" s="90">
        <v>59</v>
      </c>
      <c r="I1204" s="175"/>
      <c r="J1204" s="90">
        <v>60</v>
      </c>
      <c r="K1204" s="175"/>
      <c r="L1204" s="91">
        <v>5.2099999999999982</v>
      </c>
      <c r="M1204" s="168"/>
      <c r="N1204" s="91">
        <v>2461.29</v>
      </c>
      <c r="O1204" s="168"/>
      <c r="P1204" s="92">
        <v>27.392859999999999</v>
      </c>
      <c r="Q1204" s="168"/>
    </row>
    <row r="1205" spans="1:17" outlineLevel="2" x14ac:dyDescent="0.3">
      <c r="A1205" s="89" t="s">
        <v>252</v>
      </c>
      <c r="B1205" s="110" t="s">
        <v>14</v>
      </c>
      <c r="C1205" s="110" t="s">
        <v>131</v>
      </c>
      <c r="D1205" s="49" t="s">
        <v>142</v>
      </c>
      <c r="E1205" s="49" t="s">
        <v>184</v>
      </c>
      <c r="F1205" s="49" t="s">
        <v>206</v>
      </c>
      <c r="G1205" s="49" t="s">
        <v>209</v>
      </c>
      <c r="H1205" s="90">
        <v>407</v>
      </c>
      <c r="I1205" s="175"/>
      <c r="J1205" s="90">
        <v>465</v>
      </c>
      <c r="K1205" s="175"/>
      <c r="L1205" s="91">
        <v>48.269999999999968</v>
      </c>
      <c r="M1205" s="168"/>
      <c r="N1205" s="91">
        <v>22688.69</v>
      </c>
      <c r="O1205" s="168"/>
      <c r="P1205" s="92">
        <v>273.67305999999996</v>
      </c>
      <c r="Q1205" s="168"/>
    </row>
    <row r="1206" spans="1:17" outlineLevel="2" x14ac:dyDescent="0.3">
      <c r="A1206" s="89" t="s">
        <v>252</v>
      </c>
      <c r="B1206" s="110" t="s">
        <v>25</v>
      </c>
      <c r="C1206" s="110" t="s">
        <v>133</v>
      </c>
      <c r="D1206" s="49" t="s">
        <v>174</v>
      </c>
      <c r="E1206" s="49" t="s">
        <v>174</v>
      </c>
      <c r="F1206" s="49" t="s">
        <v>208</v>
      </c>
      <c r="G1206" s="49" t="s">
        <v>211</v>
      </c>
      <c r="H1206" s="90">
        <v>68</v>
      </c>
      <c r="I1206" s="175"/>
      <c r="J1206" s="90">
        <v>72</v>
      </c>
      <c r="K1206" s="175"/>
      <c r="L1206" s="91">
        <v>9.8099999999999969</v>
      </c>
      <c r="M1206" s="168"/>
      <c r="N1206" s="91">
        <v>4851.8399999999992</v>
      </c>
      <c r="O1206" s="168"/>
      <c r="P1206" s="92">
        <v>58.802009999999989</v>
      </c>
      <c r="Q1206" s="168"/>
    </row>
    <row r="1207" spans="1:17" outlineLevel="2" x14ac:dyDescent="0.3">
      <c r="A1207" s="89" t="s">
        <v>252</v>
      </c>
      <c r="B1207" s="110" t="s">
        <v>33</v>
      </c>
      <c r="C1207" s="110" t="s">
        <v>133</v>
      </c>
      <c r="D1207" s="49" t="s">
        <v>165</v>
      </c>
      <c r="E1207" s="49" t="s">
        <v>201</v>
      </c>
      <c r="F1207" s="49" t="s">
        <v>208</v>
      </c>
      <c r="G1207" s="49" t="s">
        <v>211</v>
      </c>
      <c r="H1207" s="90">
        <v>40</v>
      </c>
      <c r="I1207" s="175"/>
      <c r="J1207" s="90">
        <v>45</v>
      </c>
      <c r="K1207" s="175"/>
      <c r="L1207" s="91">
        <v>6.7699999999999987</v>
      </c>
      <c r="M1207" s="168"/>
      <c r="N1207" s="91">
        <v>3274.9700000000003</v>
      </c>
      <c r="O1207" s="168"/>
      <c r="P1207" s="92">
        <v>39.726939999999999</v>
      </c>
      <c r="Q1207" s="168"/>
    </row>
    <row r="1208" spans="1:17" outlineLevel="2" x14ac:dyDescent="0.3">
      <c r="A1208" s="89" t="s">
        <v>252</v>
      </c>
      <c r="B1208" s="110" t="s">
        <v>29</v>
      </c>
      <c r="C1208" s="110" t="s">
        <v>133</v>
      </c>
      <c r="D1208" s="49" t="s">
        <v>155</v>
      </c>
      <c r="E1208" s="49" t="s">
        <v>195</v>
      </c>
      <c r="F1208" s="49" t="s">
        <v>208</v>
      </c>
      <c r="G1208" s="49" t="s">
        <v>211</v>
      </c>
      <c r="H1208" s="90">
        <v>39</v>
      </c>
      <c r="I1208" s="175"/>
      <c r="J1208" s="90">
        <v>41</v>
      </c>
      <c r="K1208" s="175"/>
      <c r="L1208" s="91">
        <v>4.0699999999999994</v>
      </c>
      <c r="M1208" s="168"/>
      <c r="N1208" s="91">
        <v>1844</v>
      </c>
      <c r="O1208" s="168"/>
      <c r="P1208" s="92">
        <v>22.534249999999997</v>
      </c>
      <c r="Q1208" s="168"/>
    </row>
    <row r="1209" spans="1:17" outlineLevel="2" x14ac:dyDescent="0.3">
      <c r="A1209" s="89" t="s">
        <v>252</v>
      </c>
      <c r="B1209" s="110" t="s">
        <v>30</v>
      </c>
      <c r="C1209" s="110" t="s">
        <v>133</v>
      </c>
      <c r="D1209" s="49" t="s">
        <v>301</v>
      </c>
      <c r="E1209" s="49" t="s">
        <v>302</v>
      </c>
      <c r="F1209" s="49" t="s">
        <v>208</v>
      </c>
      <c r="G1209" s="49" t="s">
        <v>211</v>
      </c>
      <c r="H1209" s="90">
        <v>109</v>
      </c>
      <c r="I1209" s="175"/>
      <c r="J1209" s="90">
        <v>118</v>
      </c>
      <c r="K1209" s="175"/>
      <c r="L1209" s="91">
        <v>11.539999999999997</v>
      </c>
      <c r="M1209" s="168"/>
      <c r="N1209" s="91">
        <v>5685.12</v>
      </c>
      <c r="O1209" s="168"/>
      <c r="P1209" s="92">
        <v>65.938069999999996</v>
      </c>
      <c r="Q1209" s="168"/>
    </row>
    <row r="1210" spans="1:17" outlineLevel="2" x14ac:dyDescent="0.3">
      <c r="A1210" s="89" t="s">
        <v>252</v>
      </c>
      <c r="B1210" s="110" t="s">
        <v>41</v>
      </c>
      <c r="C1210" s="110" t="s">
        <v>133</v>
      </c>
      <c r="D1210" s="49" t="s">
        <v>170</v>
      </c>
      <c r="E1210" s="49" t="s">
        <v>204</v>
      </c>
      <c r="F1210" s="49" t="s">
        <v>208</v>
      </c>
      <c r="G1210" s="49" t="s">
        <v>211</v>
      </c>
      <c r="H1210" s="90">
        <v>14</v>
      </c>
      <c r="I1210" s="175"/>
      <c r="J1210" s="90">
        <v>16</v>
      </c>
      <c r="K1210" s="175"/>
      <c r="L1210" s="91">
        <v>3.5399999999999996</v>
      </c>
      <c r="M1210" s="168"/>
      <c r="N1210" s="91">
        <v>1260.75</v>
      </c>
      <c r="O1210" s="168"/>
      <c r="P1210" s="92">
        <v>13.199160000000001</v>
      </c>
      <c r="Q1210" s="168"/>
    </row>
    <row r="1211" spans="1:17" outlineLevel="2" x14ac:dyDescent="0.3">
      <c r="A1211" s="89" t="s">
        <v>252</v>
      </c>
      <c r="B1211" s="110" t="s">
        <v>28</v>
      </c>
      <c r="C1211" s="110" t="s">
        <v>133</v>
      </c>
      <c r="D1211" s="49" t="s">
        <v>172</v>
      </c>
      <c r="E1211" s="49" t="s">
        <v>172</v>
      </c>
      <c r="F1211" s="49" t="s">
        <v>208</v>
      </c>
      <c r="G1211" s="49" t="s">
        <v>211</v>
      </c>
      <c r="H1211" s="90">
        <v>21</v>
      </c>
      <c r="I1211" s="175"/>
      <c r="J1211" s="90">
        <v>22</v>
      </c>
      <c r="K1211" s="175"/>
      <c r="L1211" s="91">
        <v>3.8999999999999995</v>
      </c>
      <c r="M1211" s="168"/>
      <c r="N1211" s="91">
        <v>1947.6999999999998</v>
      </c>
      <c r="O1211" s="168"/>
      <c r="P1211" s="92">
        <v>22.58625</v>
      </c>
      <c r="Q1211" s="168"/>
    </row>
    <row r="1212" spans="1:17" outlineLevel="2" x14ac:dyDescent="0.3">
      <c r="A1212" s="89" t="s">
        <v>252</v>
      </c>
      <c r="B1212" s="110" t="s">
        <v>42</v>
      </c>
      <c r="C1212" s="110" t="s">
        <v>133</v>
      </c>
      <c r="D1212" s="49" t="s">
        <v>173</v>
      </c>
      <c r="E1212" s="49" t="s">
        <v>173</v>
      </c>
      <c r="F1212" s="49" t="s">
        <v>208</v>
      </c>
      <c r="G1212" s="49" t="s">
        <v>211</v>
      </c>
      <c r="H1212" s="90">
        <v>5</v>
      </c>
      <c r="I1212" s="175"/>
      <c r="J1212" s="90">
        <v>5</v>
      </c>
      <c r="K1212" s="175"/>
      <c r="L1212" s="91">
        <v>0.2</v>
      </c>
      <c r="M1212" s="168"/>
      <c r="N1212" s="91">
        <v>86.25</v>
      </c>
      <c r="O1212" s="168"/>
      <c r="P1212" s="92">
        <v>0.91943000000000008</v>
      </c>
      <c r="Q1212" s="168"/>
    </row>
    <row r="1213" spans="1:17" outlineLevel="2" x14ac:dyDescent="0.3">
      <c r="A1213" s="89" t="s">
        <v>252</v>
      </c>
      <c r="B1213" s="110" t="s">
        <v>40</v>
      </c>
      <c r="C1213" s="110" t="s">
        <v>133</v>
      </c>
      <c r="D1213" s="49" t="s">
        <v>169</v>
      </c>
      <c r="E1213" s="49" t="s">
        <v>203</v>
      </c>
      <c r="F1213" s="49" t="s">
        <v>208</v>
      </c>
      <c r="G1213" s="49" t="s">
        <v>211</v>
      </c>
      <c r="H1213" s="90">
        <v>9</v>
      </c>
      <c r="I1213" s="175"/>
      <c r="J1213" s="90">
        <v>9</v>
      </c>
      <c r="K1213" s="175"/>
      <c r="L1213" s="91">
        <v>2</v>
      </c>
      <c r="M1213" s="168"/>
      <c r="N1213" s="91">
        <v>956</v>
      </c>
      <c r="O1213" s="168"/>
      <c r="P1213" s="92">
        <v>10.295680000000001</v>
      </c>
      <c r="Q1213" s="168"/>
    </row>
    <row r="1214" spans="1:17" outlineLevel="2" x14ac:dyDescent="0.3">
      <c r="A1214" s="89" t="s">
        <v>252</v>
      </c>
      <c r="B1214" s="110" t="s">
        <v>39</v>
      </c>
      <c r="C1214" s="110" t="s">
        <v>133</v>
      </c>
      <c r="D1214" s="49" t="s">
        <v>158</v>
      </c>
      <c r="E1214" s="49" t="s">
        <v>197</v>
      </c>
      <c r="F1214" s="49" t="s">
        <v>208</v>
      </c>
      <c r="G1214" s="49" t="s">
        <v>211</v>
      </c>
      <c r="H1214" s="90">
        <v>63</v>
      </c>
      <c r="I1214" s="175"/>
      <c r="J1214" s="90">
        <v>66</v>
      </c>
      <c r="K1214" s="175"/>
      <c r="L1214" s="91">
        <v>6.38</v>
      </c>
      <c r="M1214" s="168"/>
      <c r="N1214" s="91">
        <v>2790.89</v>
      </c>
      <c r="O1214" s="168"/>
      <c r="P1214" s="92">
        <v>31.89067</v>
      </c>
      <c r="Q1214" s="168"/>
    </row>
    <row r="1215" spans="1:17" outlineLevel="2" x14ac:dyDescent="0.3">
      <c r="A1215" s="89" t="s">
        <v>252</v>
      </c>
      <c r="B1215" s="110" t="s">
        <v>36</v>
      </c>
      <c r="C1215" s="110" t="s">
        <v>133</v>
      </c>
      <c r="D1215" s="49" t="s">
        <v>159</v>
      </c>
      <c r="E1215" s="49" t="s">
        <v>159</v>
      </c>
      <c r="F1215" s="49" t="s">
        <v>208</v>
      </c>
      <c r="G1215" s="49" t="s">
        <v>211</v>
      </c>
      <c r="H1215" s="90">
        <v>35</v>
      </c>
      <c r="I1215" s="175"/>
      <c r="J1215" s="90">
        <v>37</v>
      </c>
      <c r="K1215" s="175"/>
      <c r="L1215" s="91">
        <v>5.26</v>
      </c>
      <c r="M1215" s="168"/>
      <c r="N1215" s="91">
        <v>2538</v>
      </c>
      <c r="O1215" s="168"/>
      <c r="P1215" s="92">
        <v>27.74578</v>
      </c>
      <c r="Q1215" s="168"/>
    </row>
    <row r="1216" spans="1:17" outlineLevel="2" x14ac:dyDescent="0.3">
      <c r="A1216" s="89" t="s">
        <v>252</v>
      </c>
      <c r="B1216" s="110" t="s">
        <v>298</v>
      </c>
      <c r="C1216" s="110" t="s">
        <v>133</v>
      </c>
      <c r="D1216" s="49" t="s">
        <v>299</v>
      </c>
      <c r="E1216" s="49" t="s">
        <v>300</v>
      </c>
      <c r="F1216" s="49" t="s">
        <v>208</v>
      </c>
      <c r="G1216" s="49" t="s">
        <v>211</v>
      </c>
      <c r="H1216" s="90">
        <v>110</v>
      </c>
      <c r="I1216" s="175"/>
      <c r="J1216" s="90">
        <v>127</v>
      </c>
      <c r="K1216" s="175"/>
      <c r="L1216" s="91">
        <v>15.85</v>
      </c>
      <c r="M1216" s="168"/>
      <c r="N1216" s="91">
        <v>7428.0899999999992</v>
      </c>
      <c r="O1216" s="168"/>
      <c r="P1216" s="92">
        <v>82.631089999999986</v>
      </c>
      <c r="Q1216" s="168"/>
    </row>
    <row r="1217" spans="1:17" outlineLevel="1" x14ac:dyDescent="0.3">
      <c r="A1217" s="111" t="s">
        <v>290</v>
      </c>
      <c r="B1217" s="95"/>
      <c r="C1217" s="95"/>
      <c r="D1217" s="55"/>
      <c r="E1217" s="55"/>
      <c r="F1217" s="55"/>
      <c r="G1217" s="55"/>
      <c r="H1217" s="96">
        <f>SUBTOTAL(9,H1173:H1216)</f>
        <v>38792</v>
      </c>
      <c r="I1217" s="176"/>
      <c r="J1217" s="96">
        <f>SUBTOTAL(9,J1173:J1216)</f>
        <v>43825</v>
      </c>
      <c r="K1217" s="176"/>
      <c r="L1217" s="97">
        <f>SUBTOTAL(9,L1173:L1216)</f>
        <v>5179.6799999999994</v>
      </c>
      <c r="M1217" s="171"/>
      <c r="N1217" s="97">
        <f>SUBTOTAL(9,N1173:N1216)</f>
        <v>2468759.4599999995</v>
      </c>
      <c r="O1217" s="171"/>
      <c r="P1217" s="101">
        <f>SUBTOTAL(9,P1173:P1216)</f>
        <v>29531.837799999998</v>
      </c>
      <c r="Q1217" s="169"/>
    </row>
    <row r="1218" spans="1:17" outlineLevel="2" x14ac:dyDescent="0.3">
      <c r="A1218" s="84" t="s">
        <v>253</v>
      </c>
      <c r="B1218" s="85" t="s">
        <v>78</v>
      </c>
      <c r="C1218" s="85" t="s">
        <v>78</v>
      </c>
      <c r="D1218" s="59" t="s">
        <v>226</v>
      </c>
      <c r="E1218" s="59" t="s">
        <v>225</v>
      </c>
      <c r="F1218" s="59" t="s">
        <v>226</v>
      </c>
      <c r="G1218" s="59" t="s">
        <v>225</v>
      </c>
      <c r="H1218" s="86">
        <v>178</v>
      </c>
      <c r="I1218" s="175"/>
      <c r="J1218" s="86">
        <v>200</v>
      </c>
      <c r="K1218" s="175"/>
      <c r="L1218" s="87">
        <v>23.620000000000022</v>
      </c>
      <c r="M1218" s="168"/>
      <c r="N1218" s="87">
        <v>11480.51</v>
      </c>
      <c r="O1218" s="168"/>
      <c r="P1218" s="88">
        <v>134.18501000000001</v>
      </c>
      <c r="Q1218" s="168"/>
    </row>
    <row r="1219" spans="1:17" outlineLevel="2" x14ac:dyDescent="0.3">
      <c r="A1219" s="84" t="s">
        <v>253</v>
      </c>
      <c r="B1219" s="85" t="s">
        <v>22</v>
      </c>
      <c r="C1219" s="85" t="s">
        <v>133</v>
      </c>
      <c r="D1219" s="59" t="s">
        <v>140</v>
      </c>
      <c r="E1219" s="59" t="s">
        <v>182</v>
      </c>
      <c r="F1219" s="59" t="s">
        <v>208</v>
      </c>
      <c r="G1219" s="59" t="s">
        <v>211</v>
      </c>
      <c r="H1219" s="86">
        <v>169</v>
      </c>
      <c r="I1219" s="175"/>
      <c r="J1219" s="86">
        <v>185</v>
      </c>
      <c r="K1219" s="175"/>
      <c r="L1219" s="87">
        <v>24.940000000000015</v>
      </c>
      <c r="M1219" s="168"/>
      <c r="N1219" s="87">
        <v>12155.85</v>
      </c>
      <c r="O1219" s="168"/>
      <c r="P1219" s="88">
        <v>161.88800000000001</v>
      </c>
      <c r="Q1219" s="168"/>
    </row>
    <row r="1220" spans="1:17" outlineLevel="2" x14ac:dyDescent="0.3">
      <c r="A1220" s="84" t="s">
        <v>253</v>
      </c>
      <c r="B1220" s="85" t="s">
        <v>11</v>
      </c>
      <c r="C1220" s="85" t="s">
        <v>131</v>
      </c>
      <c r="D1220" s="59" t="s">
        <v>136</v>
      </c>
      <c r="E1220" s="59" t="s">
        <v>136</v>
      </c>
      <c r="F1220" s="59" t="s">
        <v>206</v>
      </c>
      <c r="G1220" s="59" t="s">
        <v>209</v>
      </c>
      <c r="H1220" s="86">
        <v>2520</v>
      </c>
      <c r="I1220" s="175"/>
      <c r="J1220" s="86">
        <v>2762</v>
      </c>
      <c r="K1220" s="175"/>
      <c r="L1220" s="87">
        <v>269.13000000000017</v>
      </c>
      <c r="M1220" s="168"/>
      <c r="N1220" s="87">
        <v>129074.94999999995</v>
      </c>
      <c r="O1220" s="168"/>
      <c r="P1220" s="88">
        <v>1496.98272</v>
      </c>
      <c r="Q1220" s="168"/>
    </row>
    <row r="1221" spans="1:17" outlineLevel="2" x14ac:dyDescent="0.3">
      <c r="A1221" s="84" t="s">
        <v>253</v>
      </c>
      <c r="B1221" s="85" t="s">
        <v>5</v>
      </c>
      <c r="C1221" s="85" t="s">
        <v>131</v>
      </c>
      <c r="D1221" s="59" t="s">
        <v>146</v>
      </c>
      <c r="E1221" s="59" t="s">
        <v>188</v>
      </c>
      <c r="F1221" s="59" t="s">
        <v>206</v>
      </c>
      <c r="G1221" s="59" t="s">
        <v>209</v>
      </c>
      <c r="H1221" s="86">
        <v>990</v>
      </c>
      <c r="I1221" s="175"/>
      <c r="J1221" s="86">
        <v>1128</v>
      </c>
      <c r="K1221" s="175"/>
      <c r="L1221" s="87">
        <v>101.45000000000002</v>
      </c>
      <c r="M1221" s="168"/>
      <c r="N1221" s="87">
        <v>47890.399999999987</v>
      </c>
      <c r="O1221" s="168"/>
      <c r="P1221" s="88">
        <v>571.47174000000007</v>
      </c>
      <c r="Q1221" s="168"/>
    </row>
    <row r="1222" spans="1:17" outlineLevel="2" x14ac:dyDescent="0.3">
      <c r="A1222" s="84" t="s">
        <v>253</v>
      </c>
      <c r="B1222" s="85" t="s">
        <v>3</v>
      </c>
      <c r="C1222" s="85" t="s">
        <v>131</v>
      </c>
      <c r="D1222" s="59" t="s">
        <v>167</v>
      </c>
      <c r="E1222" s="59" t="s">
        <v>167</v>
      </c>
      <c r="F1222" s="59" t="s">
        <v>206</v>
      </c>
      <c r="G1222" s="59" t="s">
        <v>209</v>
      </c>
      <c r="H1222" s="86">
        <v>766</v>
      </c>
      <c r="I1222" s="175"/>
      <c r="J1222" s="86">
        <v>824</v>
      </c>
      <c r="K1222" s="175"/>
      <c r="L1222" s="87">
        <v>83.509999999999991</v>
      </c>
      <c r="M1222" s="168"/>
      <c r="N1222" s="87">
        <v>40085.080000000009</v>
      </c>
      <c r="O1222" s="168"/>
      <c r="P1222" s="88">
        <v>461.26772999999991</v>
      </c>
      <c r="Q1222" s="168"/>
    </row>
    <row r="1223" spans="1:17" outlineLevel="2" x14ac:dyDescent="0.3">
      <c r="A1223" s="84" t="s">
        <v>253</v>
      </c>
      <c r="B1223" s="85" t="s">
        <v>23</v>
      </c>
      <c r="C1223" s="85" t="s">
        <v>131</v>
      </c>
      <c r="D1223" s="59" t="s">
        <v>144</v>
      </c>
      <c r="E1223" s="59" t="s">
        <v>186</v>
      </c>
      <c r="F1223" s="59" t="s">
        <v>206</v>
      </c>
      <c r="G1223" s="59" t="s">
        <v>209</v>
      </c>
      <c r="H1223" s="86">
        <v>1725</v>
      </c>
      <c r="I1223" s="175"/>
      <c r="J1223" s="86">
        <v>1994</v>
      </c>
      <c r="K1223" s="175"/>
      <c r="L1223" s="87">
        <v>167.47000000000008</v>
      </c>
      <c r="M1223" s="168"/>
      <c r="N1223" s="87">
        <v>78666.160000000018</v>
      </c>
      <c r="O1223" s="168"/>
      <c r="P1223" s="88">
        <v>933.4505500000007</v>
      </c>
      <c r="Q1223" s="168"/>
    </row>
    <row r="1224" spans="1:17" outlineLevel="2" x14ac:dyDescent="0.3">
      <c r="A1224" s="84" t="s">
        <v>253</v>
      </c>
      <c r="B1224" s="85" t="s">
        <v>16</v>
      </c>
      <c r="C1224" s="85" t="s">
        <v>131</v>
      </c>
      <c r="D1224" s="59" t="s">
        <v>145</v>
      </c>
      <c r="E1224" s="59" t="s">
        <v>187</v>
      </c>
      <c r="F1224" s="59" t="s">
        <v>206</v>
      </c>
      <c r="G1224" s="59" t="s">
        <v>209</v>
      </c>
      <c r="H1224" s="86">
        <v>1102</v>
      </c>
      <c r="I1224" s="175"/>
      <c r="J1224" s="86">
        <v>1240</v>
      </c>
      <c r="K1224" s="175"/>
      <c r="L1224" s="87">
        <v>116.28999999999998</v>
      </c>
      <c r="M1224" s="168"/>
      <c r="N1224" s="87">
        <v>54683.500000000015</v>
      </c>
      <c r="O1224" s="168"/>
      <c r="P1224" s="88">
        <v>647.60889000000032</v>
      </c>
      <c r="Q1224" s="168"/>
    </row>
    <row r="1225" spans="1:17" outlineLevel="2" x14ac:dyDescent="0.3">
      <c r="A1225" s="84" t="s">
        <v>253</v>
      </c>
      <c r="B1225" s="85" t="s">
        <v>8</v>
      </c>
      <c r="C1225" s="85" t="s">
        <v>131</v>
      </c>
      <c r="D1225" s="59" t="s">
        <v>147</v>
      </c>
      <c r="E1225" s="59" t="s">
        <v>147</v>
      </c>
      <c r="F1225" s="59" t="s">
        <v>206</v>
      </c>
      <c r="G1225" s="59" t="s">
        <v>209</v>
      </c>
      <c r="H1225" s="86">
        <v>557</v>
      </c>
      <c r="I1225" s="175"/>
      <c r="J1225" s="86">
        <v>639</v>
      </c>
      <c r="K1225" s="175"/>
      <c r="L1225" s="87">
        <v>59.349999999999994</v>
      </c>
      <c r="M1225" s="168"/>
      <c r="N1225" s="87">
        <v>28284.150000000005</v>
      </c>
      <c r="O1225" s="168"/>
      <c r="P1225" s="88">
        <v>339.58531999999997</v>
      </c>
      <c r="Q1225" s="168"/>
    </row>
    <row r="1226" spans="1:17" outlineLevel="2" x14ac:dyDescent="0.3">
      <c r="A1226" s="84" t="s">
        <v>253</v>
      </c>
      <c r="B1226" s="85" t="s">
        <v>32</v>
      </c>
      <c r="C1226" s="85" t="s">
        <v>133</v>
      </c>
      <c r="D1226" s="59" t="s">
        <v>175</v>
      </c>
      <c r="E1226" s="59" t="s">
        <v>205</v>
      </c>
      <c r="F1226" s="59" t="s">
        <v>208</v>
      </c>
      <c r="G1226" s="59" t="s">
        <v>211</v>
      </c>
      <c r="H1226" s="86">
        <v>101</v>
      </c>
      <c r="I1226" s="175"/>
      <c r="J1226" s="86">
        <v>108</v>
      </c>
      <c r="K1226" s="175"/>
      <c r="L1226" s="87">
        <v>11.049999999999994</v>
      </c>
      <c r="M1226" s="168"/>
      <c r="N1226" s="87">
        <v>5368.8099999999995</v>
      </c>
      <c r="O1226" s="168"/>
      <c r="P1226" s="88">
        <v>62.843850000000018</v>
      </c>
      <c r="Q1226" s="168"/>
    </row>
    <row r="1227" spans="1:17" outlineLevel="2" x14ac:dyDescent="0.3">
      <c r="A1227" s="84" t="s">
        <v>253</v>
      </c>
      <c r="B1227" s="85" t="s">
        <v>6</v>
      </c>
      <c r="C1227" s="85" t="s">
        <v>131</v>
      </c>
      <c r="D1227" s="59" t="s">
        <v>141</v>
      </c>
      <c r="E1227" s="59" t="s">
        <v>183</v>
      </c>
      <c r="F1227" s="59" t="s">
        <v>206</v>
      </c>
      <c r="G1227" s="59" t="s">
        <v>209</v>
      </c>
      <c r="H1227" s="86">
        <v>2011</v>
      </c>
      <c r="I1227" s="175"/>
      <c r="J1227" s="86">
        <v>2274</v>
      </c>
      <c r="K1227" s="175"/>
      <c r="L1227" s="87">
        <v>226.00000000000006</v>
      </c>
      <c r="M1227" s="168"/>
      <c r="N1227" s="87">
        <v>107360.65000000002</v>
      </c>
      <c r="O1227" s="168"/>
      <c r="P1227" s="88">
        <v>1304.8929099999998</v>
      </c>
      <c r="Q1227" s="168"/>
    </row>
    <row r="1228" spans="1:17" outlineLevel="2" x14ac:dyDescent="0.3">
      <c r="A1228" s="84" t="s">
        <v>253</v>
      </c>
      <c r="B1228" s="85" t="s">
        <v>9</v>
      </c>
      <c r="C1228" s="85" t="s">
        <v>131</v>
      </c>
      <c r="D1228" s="59" t="s">
        <v>149</v>
      </c>
      <c r="E1228" s="59" t="s">
        <v>190</v>
      </c>
      <c r="F1228" s="59" t="s">
        <v>206</v>
      </c>
      <c r="G1228" s="59" t="s">
        <v>209</v>
      </c>
      <c r="H1228" s="86">
        <v>1302</v>
      </c>
      <c r="I1228" s="175"/>
      <c r="J1228" s="86">
        <v>1423</v>
      </c>
      <c r="K1228" s="175"/>
      <c r="L1228" s="87">
        <v>127.46999999999996</v>
      </c>
      <c r="M1228" s="168"/>
      <c r="N1228" s="87">
        <v>59433.270000000011</v>
      </c>
      <c r="O1228" s="168"/>
      <c r="P1228" s="88">
        <v>703.10376000000031</v>
      </c>
      <c r="Q1228" s="168"/>
    </row>
    <row r="1229" spans="1:17" outlineLevel="2" x14ac:dyDescent="0.3">
      <c r="A1229" s="84" t="s">
        <v>253</v>
      </c>
      <c r="B1229" s="85" t="s">
        <v>2</v>
      </c>
      <c r="C1229" s="85" t="s">
        <v>131</v>
      </c>
      <c r="D1229" s="59" t="s">
        <v>139</v>
      </c>
      <c r="E1229" s="59" t="s">
        <v>181</v>
      </c>
      <c r="F1229" s="59" t="s">
        <v>206</v>
      </c>
      <c r="G1229" s="59" t="s">
        <v>209</v>
      </c>
      <c r="H1229" s="86">
        <v>1749</v>
      </c>
      <c r="I1229" s="175"/>
      <c r="J1229" s="86">
        <v>1938</v>
      </c>
      <c r="K1229" s="175"/>
      <c r="L1229" s="87">
        <v>224.45000000000016</v>
      </c>
      <c r="M1229" s="168"/>
      <c r="N1229" s="87">
        <v>107221.54000000007</v>
      </c>
      <c r="O1229" s="168"/>
      <c r="P1229" s="88">
        <v>1248.3890799999988</v>
      </c>
      <c r="Q1229" s="168"/>
    </row>
    <row r="1230" spans="1:17" outlineLevel="2" x14ac:dyDescent="0.3">
      <c r="A1230" s="84" t="s">
        <v>253</v>
      </c>
      <c r="B1230" s="85" t="s">
        <v>0</v>
      </c>
      <c r="C1230" s="85" t="s">
        <v>131</v>
      </c>
      <c r="D1230" s="59" t="s">
        <v>168</v>
      </c>
      <c r="E1230" s="59" t="s">
        <v>202</v>
      </c>
      <c r="F1230" s="59" t="s">
        <v>206</v>
      </c>
      <c r="G1230" s="59" t="s">
        <v>209</v>
      </c>
      <c r="H1230" s="86">
        <v>843</v>
      </c>
      <c r="I1230" s="175"/>
      <c r="J1230" s="86">
        <v>919</v>
      </c>
      <c r="K1230" s="175"/>
      <c r="L1230" s="87">
        <v>110.78999999999999</v>
      </c>
      <c r="M1230" s="168"/>
      <c r="N1230" s="87">
        <v>52697.150000000009</v>
      </c>
      <c r="O1230" s="168"/>
      <c r="P1230" s="88">
        <v>603.51089000000024</v>
      </c>
      <c r="Q1230" s="168"/>
    </row>
    <row r="1231" spans="1:17" outlineLevel="2" x14ac:dyDescent="0.3">
      <c r="A1231" s="84" t="s">
        <v>253</v>
      </c>
      <c r="B1231" s="85" t="s">
        <v>13</v>
      </c>
      <c r="C1231" s="85" t="s">
        <v>131</v>
      </c>
      <c r="D1231" s="59" t="s">
        <v>134</v>
      </c>
      <c r="E1231" s="59" t="s">
        <v>177</v>
      </c>
      <c r="F1231" s="59" t="s">
        <v>206</v>
      </c>
      <c r="G1231" s="59" t="s">
        <v>209</v>
      </c>
      <c r="H1231" s="86">
        <v>4146</v>
      </c>
      <c r="I1231" s="175"/>
      <c r="J1231" s="86">
        <v>4763</v>
      </c>
      <c r="K1231" s="175"/>
      <c r="L1231" s="87">
        <v>531.38</v>
      </c>
      <c r="M1231" s="168"/>
      <c r="N1231" s="87">
        <v>257617.94000000012</v>
      </c>
      <c r="O1231" s="168"/>
      <c r="P1231" s="88">
        <v>3030.8631499999992</v>
      </c>
      <c r="Q1231" s="168"/>
    </row>
    <row r="1232" spans="1:17" outlineLevel="2" x14ac:dyDescent="0.3">
      <c r="A1232" s="84" t="s">
        <v>253</v>
      </c>
      <c r="B1232" s="85" t="s">
        <v>18</v>
      </c>
      <c r="C1232" s="85" t="s">
        <v>131</v>
      </c>
      <c r="D1232" s="59" t="s">
        <v>150</v>
      </c>
      <c r="E1232" s="59" t="s">
        <v>191</v>
      </c>
      <c r="F1232" s="59" t="s">
        <v>206</v>
      </c>
      <c r="G1232" s="59" t="s">
        <v>209</v>
      </c>
      <c r="H1232" s="86">
        <v>821</v>
      </c>
      <c r="I1232" s="175"/>
      <c r="J1232" s="86">
        <v>895</v>
      </c>
      <c r="K1232" s="175"/>
      <c r="L1232" s="87">
        <v>93.190000000000012</v>
      </c>
      <c r="M1232" s="168"/>
      <c r="N1232" s="87">
        <v>44508.759999999995</v>
      </c>
      <c r="O1232" s="168"/>
      <c r="P1232" s="88">
        <v>531.55547999999999</v>
      </c>
      <c r="Q1232" s="168"/>
    </row>
    <row r="1233" spans="1:17" outlineLevel="2" x14ac:dyDescent="0.3">
      <c r="A1233" s="84" t="s">
        <v>253</v>
      </c>
      <c r="B1233" s="85" t="s">
        <v>27</v>
      </c>
      <c r="C1233" s="85" t="s">
        <v>131</v>
      </c>
      <c r="D1233" s="59" t="s">
        <v>154</v>
      </c>
      <c r="E1233" s="59" t="s">
        <v>194</v>
      </c>
      <c r="F1233" s="59" t="s">
        <v>206</v>
      </c>
      <c r="G1233" s="59" t="s">
        <v>209</v>
      </c>
      <c r="H1233" s="86">
        <v>899</v>
      </c>
      <c r="I1233" s="175"/>
      <c r="J1233" s="86">
        <v>966</v>
      </c>
      <c r="K1233" s="175"/>
      <c r="L1233" s="87">
        <v>104.03000000000003</v>
      </c>
      <c r="M1233" s="168"/>
      <c r="N1233" s="87">
        <v>49805.860000000008</v>
      </c>
      <c r="O1233" s="168"/>
      <c r="P1233" s="88">
        <v>605.29968000000008</v>
      </c>
      <c r="Q1233" s="168"/>
    </row>
    <row r="1234" spans="1:17" outlineLevel="2" x14ac:dyDescent="0.3">
      <c r="A1234" s="84" t="s">
        <v>253</v>
      </c>
      <c r="B1234" s="85" t="s">
        <v>15</v>
      </c>
      <c r="C1234" s="85" t="s">
        <v>131</v>
      </c>
      <c r="D1234" s="59" t="s">
        <v>135</v>
      </c>
      <c r="E1234" s="59" t="s">
        <v>178</v>
      </c>
      <c r="F1234" s="59" t="s">
        <v>206</v>
      </c>
      <c r="G1234" s="59" t="s">
        <v>209</v>
      </c>
      <c r="H1234" s="86">
        <v>1641</v>
      </c>
      <c r="I1234" s="175"/>
      <c r="J1234" s="86">
        <v>1804</v>
      </c>
      <c r="K1234" s="175"/>
      <c r="L1234" s="87">
        <v>199.19000000000011</v>
      </c>
      <c r="M1234" s="168"/>
      <c r="N1234" s="87">
        <v>95221.569999999992</v>
      </c>
      <c r="O1234" s="168"/>
      <c r="P1234" s="88">
        <v>1105.7357699999998</v>
      </c>
      <c r="Q1234" s="168"/>
    </row>
    <row r="1235" spans="1:17" outlineLevel="2" x14ac:dyDescent="0.3">
      <c r="A1235" s="84" t="s">
        <v>253</v>
      </c>
      <c r="B1235" s="85" t="s">
        <v>10</v>
      </c>
      <c r="C1235" s="85" t="s">
        <v>131</v>
      </c>
      <c r="D1235" s="59" t="s">
        <v>138</v>
      </c>
      <c r="E1235" s="59" t="s">
        <v>180</v>
      </c>
      <c r="F1235" s="59" t="s">
        <v>206</v>
      </c>
      <c r="G1235" s="59" t="s">
        <v>209</v>
      </c>
      <c r="H1235" s="86">
        <v>1463</v>
      </c>
      <c r="I1235" s="175"/>
      <c r="J1235" s="86">
        <v>1568</v>
      </c>
      <c r="K1235" s="175"/>
      <c r="L1235" s="87">
        <v>171.39999999999998</v>
      </c>
      <c r="M1235" s="168"/>
      <c r="N1235" s="87">
        <v>81703.200000000026</v>
      </c>
      <c r="O1235" s="168"/>
      <c r="P1235" s="88">
        <v>976.5458899999993</v>
      </c>
      <c r="Q1235" s="168"/>
    </row>
    <row r="1236" spans="1:17" outlineLevel="2" x14ac:dyDescent="0.3">
      <c r="A1236" s="84" t="s">
        <v>253</v>
      </c>
      <c r="B1236" s="85" t="s">
        <v>4</v>
      </c>
      <c r="C1236" s="85" t="s">
        <v>131</v>
      </c>
      <c r="D1236" s="59" t="s">
        <v>152</v>
      </c>
      <c r="E1236" s="59" t="s">
        <v>192</v>
      </c>
      <c r="F1236" s="59" t="s">
        <v>206</v>
      </c>
      <c r="G1236" s="59" t="s">
        <v>209</v>
      </c>
      <c r="H1236" s="86">
        <v>2426</v>
      </c>
      <c r="I1236" s="175"/>
      <c r="J1236" s="86">
        <v>2780</v>
      </c>
      <c r="K1236" s="175"/>
      <c r="L1236" s="87">
        <v>279.78000000000026</v>
      </c>
      <c r="M1236" s="168"/>
      <c r="N1236" s="87">
        <v>131525.07</v>
      </c>
      <c r="O1236" s="168"/>
      <c r="P1236" s="88">
        <v>1585.4176300000008</v>
      </c>
      <c r="Q1236" s="168"/>
    </row>
    <row r="1237" spans="1:17" outlineLevel="2" x14ac:dyDescent="0.3">
      <c r="A1237" s="84" t="s">
        <v>253</v>
      </c>
      <c r="B1237" s="85" t="s">
        <v>19</v>
      </c>
      <c r="C1237" s="85" t="s">
        <v>132</v>
      </c>
      <c r="D1237" s="59" t="s">
        <v>137</v>
      </c>
      <c r="E1237" s="59" t="s">
        <v>179</v>
      </c>
      <c r="F1237" s="59" t="s">
        <v>207</v>
      </c>
      <c r="G1237" s="59" t="s">
        <v>210</v>
      </c>
      <c r="H1237" s="86">
        <v>523</v>
      </c>
      <c r="I1237" s="175"/>
      <c r="J1237" s="86">
        <v>542</v>
      </c>
      <c r="K1237" s="175"/>
      <c r="L1237" s="87">
        <v>79.639999999999901</v>
      </c>
      <c r="M1237" s="168"/>
      <c r="N1237" s="87">
        <v>38229.910000000003</v>
      </c>
      <c r="O1237" s="168"/>
      <c r="P1237" s="88">
        <v>457.62614000000008</v>
      </c>
      <c r="Q1237" s="168"/>
    </row>
    <row r="1238" spans="1:17" outlineLevel="2" x14ac:dyDescent="0.3">
      <c r="A1238" s="84" t="s">
        <v>253</v>
      </c>
      <c r="B1238" s="85" t="s">
        <v>12</v>
      </c>
      <c r="C1238" s="85" t="s">
        <v>131</v>
      </c>
      <c r="D1238" s="59" t="s">
        <v>153</v>
      </c>
      <c r="E1238" s="59" t="s">
        <v>193</v>
      </c>
      <c r="F1238" s="59" t="s">
        <v>206</v>
      </c>
      <c r="G1238" s="59" t="s">
        <v>209</v>
      </c>
      <c r="H1238" s="86">
        <v>536</v>
      </c>
      <c r="I1238" s="175"/>
      <c r="J1238" s="86">
        <v>623</v>
      </c>
      <c r="K1238" s="175"/>
      <c r="L1238" s="87">
        <v>48.660000000000032</v>
      </c>
      <c r="M1238" s="168"/>
      <c r="N1238" s="87">
        <v>22210.589999999997</v>
      </c>
      <c r="O1238" s="168"/>
      <c r="P1238" s="88">
        <v>264.07461999999998</v>
      </c>
      <c r="Q1238" s="168"/>
    </row>
    <row r="1239" spans="1:17" outlineLevel="2" x14ac:dyDescent="0.3">
      <c r="A1239" s="84" t="s">
        <v>253</v>
      </c>
      <c r="B1239" s="85" t="s">
        <v>38</v>
      </c>
      <c r="C1239" s="85" t="s">
        <v>133</v>
      </c>
      <c r="D1239" s="59" t="s">
        <v>162</v>
      </c>
      <c r="E1239" s="59" t="s">
        <v>199</v>
      </c>
      <c r="F1239" s="59" t="s">
        <v>208</v>
      </c>
      <c r="G1239" s="59" t="s">
        <v>211</v>
      </c>
      <c r="H1239" s="86">
        <v>44</v>
      </c>
      <c r="I1239" s="175"/>
      <c r="J1239" s="86">
        <v>45</v>
      </c>
      <c r="K1239" s="175"/>
      <c r="L1239" s="87">
        <v>3.5299999999999989</v>
      </c>
      <c r="M1239" s="168"/>
      <c r="N1239" s="87">
        <v>1799.83</v>
      </c>
      <c r="O1239" s="168"/>
      <c r="P1239" s="88">
        <v>20.62565</v>
      </c>
      <c r="Q1239" s="168"/>
    </row>
    <row r="1240" spans="1:17" outlineLevel="2" x14ac:dyDescent="0.3">
      <c r="A1240" s="84" t="s">
        <v>253</v>
      </c>
      <c r="B1240" s="85" t="s">
        <v>1</v>
      </c>
      <c r="C1240" s="85" t="s">
        <v>131</v>
      </c>
      <c r="D1240" s="59" t="s">
        <v>166</v>
      </c>
      <c r="E1240" s="59" t="s">
        <v>166</v>
      </c>
      <c r="F1240" s="59" t="s">
        <v>206</v>
      </c>
      <c r="G1240" s="59" t="s">
        <v>209</v>
      </c>
      <c r="H1240" s="86">
        <v>2011</v>
      </c>
      <c r="I1240" s="175"/>
      <c r="J1240" s="86">
        <v>2247</v>
      </c>
      <c r="K1240" s="175"/>
      <c r="L1240" s="87">
        <v>243.71000000000012</v>
      </c>
      <c r="M1240" s="168"/>
      <c r="N1240" s="87">
        <v>117817.35999999997</v>
      </c>
      <c r="O1240" s="168"/>
      <c r="P1240" s="88">
        <v>1365.5628599999993</v>
      </c>
      <c r="Q1240" s="168"/>
    </row>
    <row r="1241" spans="1:17" outlineLevel="2" x14ac:dyDescent="0.3">
      <c r="A1241" s="84" t="s">
        <v>253</v>
      </c>
      <c r="B1241" s="85" t="s">
        <v>34</v>
      </c>
      <c r="C1241" s="85" t="s">
        <v>133</v>
      </c>
      <c r="D1241" s="59" t="s">
        <v>156</v>
      </c>
      <c r="E1241" s="59" t="s">
        <v>156</v>
      </c>
      <c r="F1241" s="59" t="s">
        <v>208</v>
      </c>
      <c r="G1241" s="59" t="s">
        <v>211</v>
      </c>
      <c r="H1241" s="86">
        <v>101</v>
      </c>
      <c r="I1241" s="175"/>
      <c r="J1241" s="86">
        <v>102</v>
      </c>
      <c r="K1241" s="175"/>
      <c r="L1241" s="87">
        <v>11.329999999999997</v>
      </c>
      <c r="M1241" s="168"/>
      <c r="N1241" s="87">
        <v>5238.45</v>
      </c>
      <c r="O1241" s="168"/>
      <c r="P1241" s="88">
        <v>59.384140000000009</v>
      </c>
      <c r="Q1241" s="168"/>
    </row>
    <row r="1242" spans="1:17" outlineLevel="2" x14ac:dyDescent="0.3">
      <c r="A1242" s="84" t="s">
        <v>253</v>
      </c>
      <c r="B1242" s="85" t="s">
        <v>31</v>
      </c>
      <c r="C1242" s="85" t="s">
        <v>133</v>
      </c>
      <c r="D1242" s="59" t="s">
        <v>176</v>
      </c>
      <c r="E1242" s="59" t="s">
        <v>176</v>
      </c>
      <c r="F1242" s="59" t="s">
        <v>208</v>
      </c>
      <c r="G1242" s="59" t="s">
        <v>211</v>
      </c>
      <c r="H1242" s="86">
        <v>18</v>
      </c>
      <c r="I1242" s="175"/>
      <c r="J1242" s="86">
        <v>18</v>
      </c>
      <c r="K1242" s="175"/>
      <c r="L1242" s="87">
        <v>1.8300000000000003</v>
      </c>
      <c r="M1242" s="168"/>
      <c r="N1242" s="87">
        <v>866.5</v>
      </c>
      <c r="O1242" s="168"/>
      <c r="P1242" s="88">
        <v>9.9900599999999979</v>
      </c>
      <c r="Q1242" s="168"/>
    </row>
    <row r="1243" spans="1:17" outlineLevel="2" x14ac:dyDescent="0.3">
      <c r="A1243" s="84" t="s">
        <v>253</v>
      </c>
      <c r="B1243" s="85" t="s">
        <v>20</v>
      </c>
      <c r="C1243" s="85" t="s">
        <v>133</v>
      </c>
      <c r="D1243" s="59" t="s">
        <v>164</v>
      </c>
      <c r="E1243" s="59" t="s">
        <v>164</v>
      </c>
      <c r="F1243" s="59" t="s">
        <v>208</v>
      </c>
      <c r="G1243" s="59" t="s">
        <v>211</v>
      </c>
      <c r="H1243" s="86">
        <v>212</v>
      </c>
      <c r="I1243" s="175"/>
      <c r="J1243" s="86">
        <v>224</v>
      </c>
      <c r="K1243" s="175"/>
      <c r="L1243" s="87">
        <v>19.72999999999999</v>
      </c>
      <c r="M1243" s="168"/>
      <c r="N1243" s="87">
        <v>9307.84</v>
      </c>
      <c r="O1243" s="168"/>
      <c r="P1243" s="88">
        <v>107.80586999999998</v>
      </c>
      <c r="Q1243" s="168"/>
    </row>
    <row r="1244" spans="1:17" outlineLevel="2" x14ac:dyDescent="0.3">
      <c r="A1244" s="84" t="s">
        <v>253</v>
      </c>
      <c r="B1244" s="85" t="s">
        <v>21</v>
      </c>
      <c r="C1244" s="85" t="s">
        <v>133</v>
      </c>
      <c r="D1244" s="59" t="s">
        <v>163</v>
      </c>
      <c r="E1244" s="59" t="s">
        <v>200</v>
      </c>
      <c r="F1244" s="59" t="s">
        <v>208</v>
      </c>
      <c r="G1244" s="59" t="s">
        <v>211</v>
      </c>
      <c r="H1244" s="86">
        <v>226</v>
      </c>
      <c r="I1244" s="175"/>
      <c r="J1244" s="86">
        <v>239</v>
      </c>
      <c r="K1244" s="175"/>
      <c r="L1244" s="87">
        <v>28.790000000000013</v>
      </c>
      <c r="M1244" s="168"/>
      <c r="N1244" s="87">
        <v>13817.66</v>
      </c>
      <c r="O1244" s="168"/>
      <c r="P1244" s="88">
        <v>164.20872</v>
      </c>
      <c r="Q1244" s="168"/>
    </row>
    <row r="1245" spans="1:17" outlineLevel="2" x14ac:dyDescent="0.3">
      <c r="A1245" s="84" t="s">
        <v>253</v>
      </c>
      <c r="B1245" s="85" t="s">
        <v>7</v>
      </c>
      <c r="C1245" s="85" t="s">
        <v>131</v>
      </c>
      <c r="D1245" s="59" t="s">
        <v>151</v>
      </c>
      <c r="E1245" s="59" t="s">
        <v>151</v>
      </c>
      <c r="F1245" s="59" t="s">
        <v>206</v>
      </c>
      <c r="G1245" s="59" t="s">
        <v>209</v>
      </c>
      <c r="H1245" s="86">
        <v>385</v>
      </c>
      <c r="I1245" s="175"/>
      <c r="J1245" s="86">
        <v>434</v>
      </c>
      <c r="K1245" s="175"/>
      <c r="L1245" s="87">
        <v>46.450000000000053</v>
      </c>
      <c r="M1245" s="168"/>
      <c r="N1245" s="87">
        <v>21955.670000000002</v>
      </c>
      <c r="O1245" s="168"/>
      <c r="P1245" s="88">
        <v>257.89761000000004</v>
      </c>
      <c r="Q1245" s="168"/>
    </row>
    <row r="1246" spans="1:17" outlineLevel="2" x14ac:dyDescent="0.3">
      <c r="A1246" s="84" t="s">
        <v>253</v>
      </c>
      <c r="B1246" s="85" t="s">
        <v>17</v>
      </c>
      <c r="C1246" s="85" t="s">
        <v>131</v>
      </c>
      <c r="D1246" s="59" t="s">
        <v>148</v>
      </c>
      <c r="E1246" s="59" t="s">
        <v>189</v>
      </c>
      <c r="F1246" s="59" t="s">
        <v>206</v>
      </c>
      <c r="G1246" s="59" t="s">
        <v>209</v>
      </c>
      <c r="H1246" s="86">
        <v>389</v>
      </c>
      <c r="I1246" s="175"/>
      <c r="J1246" s="86">
        <v>454</v>
      </c>
      <c r="K1246" s="175"/>
      <c r="L1246" s="87">
        <v>54.550000000000004</v>
      </c>
      <c r="M1246" s="168"/>
      <c r="N1246" s="87">
        <v>25641.95</v>
      </c>
      <c r="O1246" s="168"/>
      <c r="P1246" s="88">
        <v>312.59703000000002</v>
      </c>
      <c r="Q1246" s="168"/>
    </row>
    <row r="1247" spans="1:17" outlineLevel="2" x14ac:dyDescent="0.3">
      <c r="A1247" s="84" t="s">
        <v>253</v>
      </c>
      <c r="B1247" s="85" t="s">
        <v>26</v>
      </c>
      <c r="C1247" s="85" t="s">
        <v>131</v>
      </c>
      <c r="D1247" s="59" t="s">
        <v>143</v>
      </c>
      <c r="E1247" s="59" t="s">
        <v>185</v>
      </c>
      <c r="F1247" s="59" t="s">
        <v>206</v>
      </c>
      <c r="G1247" s="59" t="s">
        <v>209</v>
      </c>
      <c r="H1247" s="86">
        <v>627</v>
      </c>
      <c r="I1247" s="175"/>
      <c r="J1247" s="86">
        <v>722</v>
      </c>
      <c r="K1247" s="175"/>
      <c r="L1247" s="87">
        <v>62.349999999999987</v>
      </c>
      <c r="M1247" s="168"/>
      <c r="N1247" s="87">
        <v>29384.230000000003</v>
      </c>
      <c r="O1247" s="168"/>
      <c r="P1247" s="88">
        <v>346.78999000000016</v>
      </c>
      <c r="Q1247" s="168"/>
    </row>
    <row r="1248" spans="1:17" outlineLevel="2" x14ac:dyDescent="0.3">
      <c r="A1248" s="84" t="s">
        <v>253</v>
      </c>
      <c r="B1248" s="85" t="s">
        <v>24</v>
      </c>
      <c r="C1248" s="85" t="s">
        <v>133</v>
      </c>
      <c r="D1248" s="59" t="s">
        <v>171</v>
      </c>
      <c r="E1248" s="59" t="s">
        <v>171</v>
      </c>
      <c r="F1248" s="59" t="s">
        <v>208</v>
      </c>
      <c r="G1248" s="59" t="s">
        <v>211</v>
      </c>
      <c r="H1248" s="86">
        <v>44</v>
      </c>
      <c r="I1248" s="175"/>
      <c r="J1248" s="86">
        <v>46</v>
      </c>
      <c r="K1248" s="175"/>
      <c r="L1248" s="87">
        <v>7.2699999999999987</v>
      </c>
      <c r="M1248" s="168"/>
      <c r="N1248" s="87">
        <v>3528.6400000000003</v>
      </c>
      <c r="O1248" s="168"/>
      <c r="P1248" s="88">
        <v>44.781300000000002</v>
      </c>
      <c r="Q1248" s="168"/>
    </row>
    <row r="1249" spans="1:17" outlineLevel="2" x14ac:dyDescent="0.3">
      <c r="A1249" s="84" t="s">
        <v>253</v>
      </c>
      <c r="B1249" s="85" t="s">
        <v>35</v>
      </c>
      <c r="C1249" s="85" t="s">
        <v>133</v>
      </c>
      <c r="D1249" s="59" t="s">
        <v>157</v>
      </c>
      <c r="E1249" s="59" t="s">
        <v>196</v>
      </c>
      <c r="F1249" s="59" t="s">
        <v>208</v>
      </c>
      <c r="G1249" s="59" t="s">
        <v>211</v>
      </c>
      <c r="H1249" s="86">
        <v>34</v>
      </c>
      <c r="I1249" s="175"/>
      <c r="J1249" s="86">
        <v>35</v>
      </c>
      <c r="K1249" s="175"/>
      <c r="L1249" s="87">
        <v>4.2999999999999989</v>
      </c>
      <c r="M1249" s="168"/>
      <c r="N1249" s="87">
        <v>2033.55</v>
      </c>
      <c r="O1249" s="168"/>
      <c r="P1249" s="88">
        <v>21.44032</v>
      </c>
      <c r="Q1249" s="168"/>
    </row>
    <row r="1250" spans="1:17" outlineLevel="2" x14ac:dyDescent="0.3">
      <c r="A1250" s="84" t="s">
        <v>253</v>
      </c>
      <c r="B1250" s="85" t="s">
        <v>14</v>
      </c>
      <c r="C1250" s="85" t="s">
        <v>131</v>
      </c>
      <c r="D1250" s="59" t="s">
        <v>142</v>
      </c>
      <c r="E1250" s="59" t="s">
        <v>184</v>
      </c>
      <c r="F1250" s="59" t="s">
        <v>206</v>
      </c>
      <c r="G1250" s="59" t="s">
        <v>209</v>
      </c>
      <c r="H1250" s="86">
        <v>348</v>
      </c>
      <c r="I1250" s="175"/>
      <c r="J1250" s="86">
        <v>382</v>
      </c>
      <c r="K1250" s="175"/>
      <c r="L1250" s="87">
        <v>37.370000000000026</v>
      </c>
      <c r="M1250" s="168"/>
      <c r="N1250" s="87">
        <v>17844.57</v>
      </c>
      <c r="O1250" s="168"/>
      <c r="P1250" s="88">
        <v>209.73097000000001</v>
      </c>
      <c r="Q1250" s="168"/>
    </row>
    <row r="1251" spans="1:17" outlineLevel="2" x14ac:dyDescent="0.3">
      <c r="A1251" s="84" t="s">
        <v>253</v>
      </c>
      <c r="B1251" s="85" t="s">
        <v>25</v>
      </c>
      <c r="C1251" s="85" t="s">
        <v>133</v>
      </c>
      <c r="D1251" s="59" t="s">
        <v>174</v>
      </c>
      <c r="E1251" s="59" t="s">
        <v>174</v>
      </c>
      <c r="F1251" s="59" t="s">
        <v>208</v>
      </c>
      <c r="G1251" s="59" t="s">
        <v>211</v>
      </c>
      <c r="H1251" s="86">
        <v>60</v>
      </c>
      <c r="I1251" s="175"/>
      <c r="J1251" s="86">
        <v>61</v>
      </c>
      <c r="K1251" s="175"/>
      <c r="L1251" s="87">
        <v>4.92</v>
      </c>
      <c r="M1251" s="168"/>
      <c r="N1251" s="87">
        <v>2399.98</v>
      </c>
      <c r="O1251" s="168"/>
      <c r="P1251" s="88">
        <v>29.978230000000003</v>
      </c>
      <c r="Q1251" s="168"/>
    </row>
    <row r="1252" spans="1:17" outlineLevel="2" x14ac:dyDescent="0.3">
      <c r="A1252" s="84" t="s">
        <v>253</v>
      </c>
      <c r="B1252" s="85" t="s">
        <v>33</v>
      </c>
      <c r="C1252" s="85" t="s">
        <v>133</v>
      </c>
      <c r="D1252" s="59" t="s">
        <v>165</v>
      </c>
      <c r="E1252" s="59" t="s">
        <v>201</v>
      </c>
      <c r="F1252" s="59" t="s">
        <v>208</v>
      </c>
      <c r="G1252" s="59" t="s">
        <v>211</v>
      </c>
      <c r="H1252" s="86">
        <v>31</v>
      </c>
      <c r="I1252" s="175"/>
      <c r="J1252" s="86">
        <v>33</v>
      </c>
      <c r="K1252" s="175"/>
      <c r="L1252" s="87">
        <v>2.8399999999999994</v>
      </c>
      <c r="M1252" s="168"/>
      <c r="N1252" s="87">
        <v>1410.69</v>
      </c>
      <c r="O1252" s="168"/>
      <c r="P1252" s="88">
        <v>16.648560000000003</v>
      </c>
      <c r="Q1252" s="168"/>
    </row>
    <row r="1253" spans="1:17" outlineLevel="2" x14ac:dyDescent="0.3">
      <c r="A1253" s="84" t="s">
        <v>253</v>
      </c>
      <c r="B1253" s="85" t="s">
        <v>29</v>
      </c>
      <c r="C1253" s="85" t="s">
        <v>133</v>
      </c>
      <c r="D1253" s="59" t="s">
        <v>155</v>
      </c>
      <c r="E1253" s="59" t="s">
        <v>195</v>
      </c>
      <c r="F1253" s="59" t="s">
        <v>208</v>
      </c>
      <c r="G1253" s="59" t="s">
        <v>211</v>
      </c>
      <c r="H1253" s="86">
        <v>28</v>
      </c>
      <c r="I1253" s="175"/>
      <c r="J1253" s="86">
        <v>29</v>
      </c>
      <c r="K1253" s="175"/>
      <c r="L1253" s="87">
        <v>3.0399999999999996</v>
      </c>
      <c r="M1253" s="168"/>
      <c r="N1253" s="87">
        <v>1350</v>
      </c>
      <c r="O1253" s="168"/>
      <c r="P1253" s="88">
        <v>16.015389999999996</v>
      </c>
      <c r="Q1253" s="168"/>
    </row>
    <row r="1254" spans="1:17" outlineLevel="2" x14ac:dyDescent="0.3">
      <c r="A1254" s="84" t="s">
        <v>253</v>
      </c>
      <c r="B1254" s="85" t="s">
        <v>30</v>
      </c>
      <c r="C1254" s="85" t="s">
        <v>133</v>
      </c>
      <c r="D1254" s="59" t="s">
        <v>301</v>
      </c>
      <c r="E1254" s="59" t="s">
        <v>302</v>
      </c>
      <c r="F1254" s="59" t="s">
        <v>208</v>
      </c>
      <c r="G1254" s="59" t="s">
        <v>211</v>
      </c>
      <c r="H1254" s="86">
        <v>89</v>
      </c>
      <c r="I1254" s="175"/>
      <c r="J1254" s="86">
        <v>93</v>
      </c>
      <c r="K1254" s="175"/>
      <c r="L1254" s="87">
        <v>8.2299999999999951</v>
      </c>
      <c r="M1254" s="168"/>
      <c r="N1254" s="87">
        <v>3983.75</v>
      </c>
      <c r="O1254" s="168"/>
      <c r="P1254" s="88">
        <v>45.729530000000011</v>
      </c>
      <c r="Q1254" s="168"/>
    </row>
    <row r="1255" spans="1:17" outlineLevel="2" x14ac:dyDescent="0.3">
      <c r="A1255" s="84" t="s">
        <v>253</v>
      </c>
      <c r="B1255" s="85" t="s">
        <v>41</v>
      </c>
      <c r="C1255" s="85" t="s">
        <v>133</v>
      </c>
      <c r="D1255" s="59" t="s">
        <v>170</v>
      </c>
      <c r="E1255" s="59" t="s">
        <v>204</v>
      </c>
      <c r="F1255" s="59" t="s">
        <v>208</v>
      </c>
      <c r="G1255" s="59" t="s">
        <v>211</v>
      </c>
      <c r="H1255" s="86">
        <v>8</v>
      </c>
      <c r="I1255" s="175"/>
      <c r="J1255" s="86">
        <v>8</v>
      </c>
      <c r="K1255" s="175"/>
      <c r="L1255" s="87">
        <v>0.94</v>
      </c>
      <c r="M1255" s="168"/>
      <c r="N1255" s="87">
        <v>418.5</v>
      </c>
      <c r="O1255" s="168"/>
      <c r="P1255" s="88">
        <v>4.3318399999999997</v>
      </c>
      <c r="Q1255" s="168"/>
    </row>
    <row r="1256" spans="1:17" outlineLevel="2" x14ac:dyDescent="0.3">
      <c r="A1256" s="84" t="s">
        <v>253</v>
      </c>
      <c r="B1256" s="85" t="s">
        <v>28</v>
      </c>
      <c r="C1256" s="85" t="s">
        <v>133</v>
      </c>
      <c r="D1256" s="59" t="s">
        <v>172</v>
      </c>
      <c r="E1256" s="59" t="s">
        <v>172</v>
      </c>
      <c r="F1256" s="59" t="s">
        <v>208</v>
      </c>
      <c r="G1256" s="59" t="s">
        <v>211</v>
      </c>
      <c r="H1256" s="86">
        <v>13</v>
      </c>
      <c r="I1256" s="175"/>
      <c r="J1256" s="86">
        <v>13</v>
      </c>
      <c r="K1256" s="175"/>
      <c r="L1256" s="87">
        <v>1.55</v>
      </c>
      <c r="M1256" s="168"/>
      <c r="N1256" s="87">
        <v>771.99</v>
      </c>
      <c r="O1256" s="168"/>
      <c r="P1256" s="88">
        <v>9.4097099999999987</v>
      </c>
      <c r="Q1256" s="168"/>
    </row>
    <row r="1257" spans="1:17" outlineLevel="2" x14ac:dyDescent="0.3">
      <c r="A1257" s="84" t="s">
        <v>253</v>
      </c>
      <c r="B1257" s="85" t="s">
        <v>42</v>
      </c>
      <c r="C1257" s="85" t="s">
        <v>133</v>
      </c>
      <c r="D1257" s="59" t="s">
        <v>173</v>
      </c>
      <c r="E1257" s="59" t="s">
        <v>173</v>
      </c>
      <c r="F1257" s="59" t="s">
        <v>208</v>
      </c>
      <c r="G1257" s="59" t="s">
        <v>211</v>
      </c>
      <c r="H1257" s="86">
        <v>4</v>
      </c>
      <c r="I1257" s="175"/>
      <c r="J1257" s="86">
        <v>4</v>
      </c>
      <c r="K1257" s="175"/>
      <c r="L1257" s="87">
        <v>7.0000000000000007E-2</v>
      </c>
      <c r="M1257" s="168"/>
      <c r="N1257" s="87">
        <v>36</v>
      </c>
      <c r="O1257" s="168"/>
      <c r="P1257" s="88">
        <v>0.37739</v>
      </c>
      <c r="Q1257" s="168"/>
    </row>
    <row r="1258" spans="1:17" outlineLevel="2" x14ac:dyDescent="0.3">
      <c r="A1258" s="84" t="s">
        <v>253</v>
      </c>
      <c r="B1258" s="85" t="s">
        <v>40</v>
      </c>
      <c r="C1258" s="85" t="s">
        <v>133</v>
      </c>
      <c r="D1258" s="59" t="s">
        <v>169</v>
      </c>
      <c r="E1258" s="59" t="s">
        <v>203</v>
      </c>
      <c r="F1258" s="59" t="s">
        <v>208</v>
      </c>
      <c r="G1258" s="59" t="s">
        <v>211</v>
      </c>
      <c r="H1258" s="86">
        <v>5</v>
      </c>
      <c r="I1258" s="175"/>
      <c r="J1258" s="86">
        <v>5</v>
      </c>
      <c r="K1258" s="175"/>
      <c r="L1258" s="87">
        <v>0.92</v>
      </c>
      <c r="M1258" s="168"/>
      <c r="N1258" s="87">
        <v>451.95</v>
      </c>
      <c r="O1258" s="168"/>
      <c r="P1258" s="88">
        <v>5.0075200000000004</v>
      </c>
      <c r="Q1258" s="168"/>
    </row>
    <row r="1259" spans="1:17" outlineLevel="2" x14ac:dyDescent="0.3">
      <c r="A1259" s="84" t="s">
        <v>253</v>
      </c>
      <c r="B1259" s="85" t="s">
        <v>39</v>
      </c>
      <c r="C1259" s="85" t="s">
        <v>133</v>
      </c>
      <c r="D1259" s="59" t="s">
        <v>158</v>
      </c>
      <c r="E1259" s="59" t="s">
        <v>197</v>
      </c>
      <c r="F1259" s="59" t="s">
        <v>208</v>
      </c>
      <c r="G1259" s="59" t="s">
        <v>211</v>
      </c>
      <c r="H1259" s="86">
        <v>50</v>
      </c>
      <c r="I1259" s="175"/>
      <c r="J1259" s="86">
        <v>52</v>
      </c>
      <c r="K1259" s="175"/>
      <c r="L1259" s="87">
        <v>5.5699999999999976</v>
      </c>
      <c r="M1259" s="168"/>
      <c r="N1259" s="87">
        <v>2525.91</v>
      </c>
      <c r="O1259" s="168"/>
      <c r="P1259" s="88">
        <v>29.457220000000003</v>
      </c>
      <c r="Q1259" s="168"/>
    </row>
    <row r="1260" spans="1:17" outlineLevel="2" x14ac:dyDescent="0.3">
      <c r="A1260" s="84" t="s">
        <v>253</v>
      </c>
      <c r="B1260" s="85" t="s">
        <v>36</v>
      </c>
      <c r="C1260" s="85" t="s">
        <v>133</v>
      </c>
      <c r="D1260" s="59" t="s">
        <v>159</v>
      </c>
      <c r="E1260" s="59" t="s">
        <v>159</v>
      </c>
      <c r="F1260" s="59" t="s">
        <v>208</v>
      </c>
      <c r="G1260" s="59" t="s">
        <v>211</v>
      </c>
      <c r="H1260" s="86">
        <v>33</v>
      </c>
      <c r="I1260" s="175"/>
      <c r="J1260" s="86">
        <v>34</v>
      </c>
      <c r="K1260" s="175"/>
      <c r="L1260" s="87">
        <v>4.0599999999999987</v>
      </c>
      <c r="M1260" s="168"/>
      <c r="N1260" s="87">
        <v>1967.2</v>
      </c>
      <c r="O1260" s="168"/>
      <c r="P1260" s="88">
        <v>22.102550000000001</v>
      </c>
      <c r="Q1260" s="168"/>
    </row>
    <row r="1261" spans="1:17" outlineLevel="2" x14ac:dyDescent="0.3">
      <c r="A1261" s="84" t="s">
        <v>253</v>
      </c>
      <c r="B1261" s="85" t="s">
        <v>298</v>
      </c>
      <c r="C1261" s="85" t="s">
        <v>133</v>
      </c>
      <c r="D1261" s="59" t="s">
        <v>299</v>
      </c>
      <c r="E1261" s="59" t="s">
        <v>300</v>
      </c>
      <c r="F1261" s="59" t="s">
        <v>208</v>
      </c>
      <c r="G1261" s="59" t="s">
        <v>211</v>
      </c>
      <c r="H1261" s="86">
        <v>96</v>
      </c>
      <c r="I1261" s="175"/>
      <c r="J1261" s="86">
        <v>102</v>
      </c>
      <c r="K1261" s="175"/>
      <c r="L1261" s="87">
        <v>11.87</v>
      </c>
      <c r="M1261" s="168"/>
      <c r="N1261" s="87">
        <v>5645.28</v>
      </c>
      <c r="O1261" s="168"/>
      <c r="P1261" s="88">
        <v>63.11772000000002</v>
      </c>
      <c r="Q1261" s="168"/>
    </row>
    <row r="1262" spans="1:17" outlineLevel="1" x14ac:dyDescent="0.3">
      <c r="A1262" s="112" t="s">
        <v>289</v>
      </c>
      <c r="B1262" s="98"/>
      <c r="C1262" s="98"/>
      <c r="D1262" s="78"/>
      <c r="E1262" s="78"/>
      <c r="F1262" s="78"/>
      <c r="G1262" s="78"/>
      <c r="H1262" s="99">
        <f>SUBTOTAL(9,H1218:H1261)</f>
        <v>31324</v>
      </c>
      <c r="I1262" s="176"/>
      <c r="J1262" s="99">
        <f>SUBTOTAL(9,J1218:J1261)</f>
        <v>34957</v>
      </c>
      <c r="K1262" s="176"/>
      <c r="L1262" s="100">
        <f>SUBTOTAL(9,L1218:L1261)</f>
        <v>3618.010000000002</v>
      </c>
      <c r="M1262" s="171"/>
      <c r="N1262" s="100">
        <f>SUBTOTAL(9,N1218:N1261)</f>
        <v>1725422.42</v>
      </c>
      <c r="O1262" s="171"/>
      <c r="P1262" s="102">
        <f>SUBTOTAL(9,P1218:P1261)</f>
        <v>20389.288990000001</v>
      </c>
      <c r="Q1262" s="169"/>
    </row>
    <row r="1263" spans="1:17" outlineLevel="2" x14ac:dyDescent="0.3">
      <c r="A1263" s="89" t="s">
        <v>254</v>
      </c>
      <c r="B1263" s="110" t="s">
        <v>78</v>
      </c>
      <c r="C1263" s="110" t="s">
        <v>78</v>
      </c>
      <c r="D1263" s="49" t="s">
        <v>226</v>
      </c>
      <c r="E1263" s="49" t="s">
        <v>225</v>
      </c>
      <c r="F1263" s="49" t="s">
        <v>226</v>
      </c>
      <c r="G1263" s="49" t="s">
        <v>225</v>
      </c>
      <c r="H1263" s="90">
        <v>151</v>
      </c>
      <c r="I1263" s="175"/>
      <c r="J1263" s="90">
        <v>176</v>
      </c>
      <c r="K1263" s="175"/>
      <c r="L1263" s="91">
        <v>22.790000000000017</v>
      </c>
      <c r="M1263" s="168"/>
      <c r="N1263" s="91">
        <v>11031.68</v>
      </c>
      <c r="O1263" s="168"/>
      <c r="P1263" s="92">
        <v>133.95920999999998</v>
      </c>
      <c r="Q1263" s="168"/>
    </row>
    <row r="1264" spans="1:17" outlineLevel="2" x14ac:dyDescent="0.3">
      <c r="A1264" s="89" t="s">
        <v>254</v>
      </c>
      <c r="B1264" s="110" t="s">
        <v>22</v>
      </c>
      <c r="C1264" s="110" t="s">
        <v>133</v>
      </c>
      <c r="D1264" s="49" t="s">
        <v>140</v>
      </c>
      <c r="E1264" s="49" t="s">
        <v>182</v>
      </c>
      <c r="F1264" s="49" t="s">
        <v>208</v>
      </c>
      <c r="G1264" s="49" t="s">
        <v>211</v>
      </c>
      <c r="H1264" s="90">
        <v>130</v>
      </c>
      <c r="I1264" s="175"/>
      <c r="J1264" s="90">
        <v>137</v>
      </c>
      <c r="K1264" s="175"/>
      <c r="L1264" s="91">
        <v>17.690000000000001</v>
      </c>
      <c r="M1264" s="168"/>
      <c r="N1264" s="91">
        <v>8666.0099999999984</v>
      </c>
      <c r="O1264" s="168"/>
      <c r="P1264" s="92">
        <v>113.74003000000008</v>
      </c>
      <c r="Q1264" s="168"/>
    </row>
    <row r="1265" spans="1:17" outlineLevel="2" x14ac:dyDescent="0.3">
      <c r="A1265" s="89" t="s">
        <v>254</v>
      </c>
      <c r="B1265" s="110" t="s">
        <v>11</v>
      </c>
      <c r="C1265" s="110" t="s">
        <v>131</v>
      </c>
      <c r="D1265" s="49" t="s">
        <v>136</v>
      </c>
      <c r="E1265" s="49" t="s">
        <v>136</v>
      </c>
      <c r="F1265" s="49" t="s">
        <v>206</v>
      </c>
      <c r="G1265" s="49" t="s">
        <v>209</v>
      </c>
      <c r="H1265" s="90">
        <v>2013</v>
      </c>
      <c r="I1265" s="175"/>
      <c r="J1265" s="90">
        <v>2209</v>
      </c>
      <c r="K1265" s="175"/>
      <c r="L1265" s="91">
        <v>231.01999999999995</v>
      </c>
      <c r="M1265" s="168"/>
      <c r="N1265" s="91">
        <v>111877.32999999996</v>
      </c>
      <c r="O1265" s="168"/>
      <c r="P1265" s="92">
        <v>1302.3177899999987</v>
      </c>
      <c r="Q1265" s="168"/>
    </row>
    <row r="1266" spans="1:17" outlineLevel="2" x14ac:dyDescent="0.3">
      <c r="A1266" s="89" t="s">
        <v>254</v>
      </c>
      <c r="B1266" s="110" t="s">
        <v>5</v>
      </c>
      <c r="C1266" s="110" t="s">
        <v>131</v>
      </c>
      <c r="D1266" s="49" t="s">
        <v>146</v>
      </c>
      <c r="E1266" s="49" t="s">
        <v>188</v>
      </c>
      <c r="F1266" s="49" t="s">
        <v>206</v>
      </c>
      <c r="G1266" s="49" t="s">
        <v>209</v>
      </c>
      <c r="H1266" s="90">
        <v>890</v>
      </c>
      <c r="I1266" s="175"/>
      <c r="J1266" s="90">
        <v>1005</v>
      </c>
      <c r="K1266" s="175"/>
      <c r="L1266" s="91">
        <v>97.26</v>
      </c>
      <c r="M1266" s="168"/>
      <c r="N1266" s="91">
        <v>45926.19</v>
      </c>
      <c r="O1266" s="168"/>
      <c r="P1266" s="92">
        <v>553.95245999999997</v>
      </c>
      <c r="Q1266" s="168"/>
    </row>
    <row r="1267" spans="1:17" outlineLevel="2" x14ac:dyDescent="0.3">
      <c r="A1267" s="89" t="s">
        <v>254</v>
      </c>
      <c r="B1267" s="110" t="s">
        <v>3</v>
      </c>
      <c r="C1267" s="110" t="s">
        <v>131</v>
      </c>
      <c r="D1267" s="49" t="s">
        <v>167</v>
      </c>
      <c r="E1267" s="49" t="s">
        <v>167</v>
      </c>
      <c r="F1267" s="49" t="s">
        <v>206</v>
      </c>
      <c r="G1267" s="49" t="s">
        <v>209</v>
      </c>
      <c r="H1267" s="90">
        <v>623</v>
      </c>
      <c r="I1267" s="175"/>
      <c r="J1267" s="90">
        <v>674</v>
      </c>
      <c r="K1267" s="175"/>
      <c r="L1267" s="91">
        <v>75.179999999999964</v>
      </c>
      <c r="M1267" s="168"/>
      <c r="N1267" s="91">
        <v>36407.479999999996</v>
      </c>
      <c r="O1267" s="168"/>
      <c r="P1267" s="92">
        <v>421.67736000000019</v>
      </c>
      <c r="Q1267" s="168"/>
    </row>
    <row r="1268" spans="1:17" outlineLevel="2" x14ac:dyDescent="0.3">
      <c r="A1268" s="89" t="s">
        <v>254</v>
      </c>
      <c r="B1268" s="110" t="s">
        <v>23</v>
      </c>
      <c r="C1268" s="110" t="s">
        <v>131</v>
      </c>
      <c r="D1268" s="49" t="s">
        <v>144</v>
      </c>
      <c r="E1268" s="49" t="s">
        <v>186</v>
      </c>
      <c r="F1268" s="49" t="s">
        <v>206</v>
      </c>
      <c r="G1268" s="49" t="s">
        <v>209</v>
      </c>
      <c r="H1268" s="90">
        <v>1425</v>
      </c>
      <c r="I1268" s="175"/>
      <c r="J1268" s="90">
        <v>1635</v>
      </c>
      <c r="K1268" s="175"/>
      <c r="L1268" s="91">
        <v>149.98000000000008</v>
      </c>
      <c r="M1268" s="168"/>
      <c r="N1268" s="91">
        <v>70708.210000000006</v>
      </c>
      <c r="O1268" s="168"/>
      <c r="P1268" s="92">
        <v>850.48741000000018</v>
      </c>
      <c r="Q1268" s="168"/>
    </row>
    <row r="1269" spans="1:17" outlineLevel="2" x14ac:dyDescent="0.3">
      <c r="A1269" s="89" t="s">
        <v>254</v>
      </c>
      <c r="B1269" s="110" t="s">
        <v>16</v>
      </c>
      <c r="C1269" s="110" t="s">
        <v>131</v>
      </c>
      <c r="D1269" s="49" t="s">
        <v>145</v>
      </c>
      <c r="E1269" s="49" t="s">
        <v>187</v>
      </c>
      <c r="F1269" s="49" t="s">
        <v>206</v>
      </c>
      <c r="G1269" s="49" t="s">
        <v>209</v>
      </c>
      <c r="H1269" s="90">
        <v>875</v>
      </c>
      <c r="I1269" s="175"/>
      <c r="J1269" s="90">
        <v>1004</v>
      </c>
      <c r="K1269" s="175"/>
      <c r="L1269" s="91">
        <v>102.60000000000007</v>
      </c>
      <c r="M1269" s="168"/>
      <c r="N1269" s="91">
        <v>48504.299999999988</v>
      </c>
      <c r="O1269" s="168"/>
      <c r="P1269" s="92">
        <v>574.59611000000029</v>
      </c>
      <c r="Q1269" s="168"/>
    </row>
    <row r="1270" spans="1:17" outlineLevel="2" x14ac:dyDescent="0.3">
      <c r="A1270" s="89" t="s">
        <v>254</v>
      </c>
      <c r="B1270" s="110" t="s">
        <v>8</v>
      </c>
      <c r="C1270" s="110" t="s">
        <v>131</v>
      </c>
      <c r="D1270" s="49" t="s">
        <v>147</v>
      </c>
      <c r="E1270" s="49" t="s">
        <v>147</v>
      </c>
      <c r="F1270" s="49" t="s">
        <v>206</v>
      </c>
      <c r="G1270" s="49" t="s">
        <v>209</v>
      </c>
      <c r="H1270" s="90">
        <v>458</v>
      </c>
      <c r="I1270" s="175"/>
      <c r="J1270" s="90">
        <v>520</v>
      </c>
      <c r="K1270" s="175"/>
      <c r="L1270" s="91">
        <v>54.530000000000008</v>
      </c>
      <c r="M1270" s="168"/>
      <c r="N1270" s="91">
        <v>26118.470000000005</v>
      </c>
      <c r="O1270" s="168"/>
      <c r="P1270" s="92">
        <v>317.2959899999999</v>
      </c>
      <c r="Q1270" s="168"/>
    </row>
    <row r="1271" spans="1:17" outlineLevel="2" x14ac:dyDescent="0.3">
      <c r="A1271" s="89" t="s">
        <v>254</v>
      </c>
      <c r="B1271" s="110" t="s">
        <v>32</v>
      </c>
      <c r="C1271" s="110" t="s">
        <v>133</v>
      </c>
      <c r="D1271" s="49" t="s">
        <v>175</v>
      </c>
      <c r="E1271" s="49" t="s">
        <v>205</v>
      </c>
      <c r="F1271" s="49" t="s">
        <v>208</v>
      </c>
      <c r="G1271" s="49" t="s">
        <v>211</v>
      </c>
      <c r="H1271" s="90">
        <v>101</v>
      </c>
      <c r="I1271" s="175"/>
      <c r="J1271" s="90">
        <v>107</v>
      </c>
      <c r="K1271" s="175"/>
      <c r="L1271" s="91">
        <v>12.089999999999996</v>
      </c>
      <c r="M1271" s="168"/>
      <c r="N1271" s="91">
        <v>5817.2099999999991</v>
      </c>
      <c r="O1271" s="168"/>
      <c r="P1271" s="92">
        <v>69.127140000000011</v>
      </c>
      <c r="Q1271" s="168"/>
    </row>
    <row r="1272" spans="1:17" outlineLevel="2" x14ac:dyDescent="0.3">
      <c r="A1272" s="89" t="s">
        <v>254</v>
      </c>
      <c r="B1272" s="110" t="s">
        <v>6</v>
      </c>
      <c r="C1272" s="110" t="s">
        <v>131</v>
      </c>
      <c r="D1272" s="49" t="s">
        <v>141</v>
      </c>
      <c r="E1272" s="49" t="s">
        <v>183</v>
      </c>
      <c r="F1272" s="49" t="s">
        <v>206</v>
      </c>
      <c r="G1272" s="49" t="s">
        <v>209</v>
      </c>
      <c r="H1272" s="90">
        <v>1658</v>
      </c>
      <c r="I1272" s="175"/>
      <c r="J1272" s="90">
        <v>1895</v>
      </c>
      <c r="K1272" s="175"/>
      <c r="L1272" s="91">
        <v>196.6099999999999</v>
      </c>
      <c r="M1272" s="168"/>
      <c r="N1272" s="91">
        <v>93921.739999999962</v>
      </c>
      <c r="O1272" s="168"/>
      <c r="P1272" s="92">
        <v>1151.9130300000011</v>
      </c>
      <c r="Q1272" s="168"/>
    </row>
    <row r="1273" spans="1:17" outlineLevel="2" x14ac:dyDescent="0.3">
      <c r="A1273" s="89" t="s">
        <v>254</v>
      </c>
      <c r="B1273" s="110" t="s">
        <v>9</v>
      </c>
      <c r="C1273" s="110" t="s">
        <v>131</v>
      </c>
      <c r="D1273" s="49" t="s">
        <v>149</v>
      </c>
      <c r="E1273" s="49" t="s">
        <v>190</v>
      </c>
      <c r="F1273" s="49" t="s">
        <v>206</v>
      </c>
      <c r="G1273" s="49" t="s">
        <v>209</v>
      </c>
      <c r="H1273" s="90">
        <v>1047</v>
      </c>
      <c r="I1273" s="175"/>
      <c r="J1273" s="90">
        <v>1137</v>
      </c>
      <c r="K1273" s="175"/>
      <c r="L1273" s="91">
        <v>104.07000000000004</v>
      </c>
      <c r="M1273" s="168"/>
      <c r="N1273" s="91">
        <v>49252.950000000004</v>
      </c>
      <c r="O1273" s="168"/>
      <c r="P1273" s="92">
        <v>588.93057999999996</v>
      </c>
      <c r="Q1273" s="168"/>
    </row>
    <row r="1274" spans="1:17" outlineLevel="2" x14ac:dyDescent="0.3">
      <c r="A1274" s="89" t="s">
        <v>254</v>
      </c>
      <c r="B1274" s="110" t="s">
        <v>2</v>
      </c>
      <c r="C1274" s="110" t="s">
        <v>131</v>
      </c>
      <c r="D1274" s="49" t="s">
        <v>139</v>
      </c>
      <c r="E1274" s="49" t="s">
        <v>181</v>
      </c>
      <c r="F1274" s="49" t="s">
        <v>206</v>
      </c>
      <c r="G1274" s="49" t="s">
        <v>209</v>
      </c>
      <c r="H1274" s="90">
        <v>1451</v>
      </c>
      <c r="I1274" s="175"/>
      <c r="J1274" s="90">
        <v>1615</v>
      </c>
      <c r="K1274" s="175"/>
      <c r="L1274" s="91">
        <v>194.26999999999992</v>
      </c>
      <c r="M1274" s="168"/>
      <c r="N1274" s="91">
        <v>92953.709999999992</v>
      </c>
      <c r="O1274" s="168"/>
      <c r="P1274" s="92">
        <v>1078.5228100000002</v>
      </c>
      <c r="Q1274" s="168"/>
    </row>
    <row r="1275" spans="1:17" outlineLevel="2" x14ac:dyDescent="0.3">
      <c r="A1275" s="89" t="s">
        <v>254</v>
      </c>
      <c r="B1275" s="110" t="s">
        <v>0</v>
      </c>
      <c r="C1275" s="110" t="s">
        <v>131</v>
      </c>
      <c r="D1275" s="49" t="s">
        <v>168</v>
      </c>
      <c r="E1275" s="49" t="s">
        <v>202</v>
      </c>
      <c r="F1275" s="49" t="s">
        <v>206</v>
      </c>
      <c r="G1275" s="49" t="s">
        <v>209</v>
      </c>
      <c r="H1275" s="90">
        <v>738</v>
      </c>
      <c r="I1275" s="175"/>
      <c r="J1275" s="90">
        <v>825</v>
      </c>
      <c r="K1275" s="175"/>
      <c r="L1275" s="91">
        <v>101.41</v>
      </c>
      <c r="M1275" s="168"/>
      <c r="N1275" s="91">
        <v>48915.61</v>
      </c>
      <c r="O1275" s="168"/>
      <c r="P1275" s="92">
        <v>556.53441999999939</v>
      </c>
      <c r="Q1275" s="168"/>
    </row>
    <row r="1276" spans="1:17" outlineLevel="2" x14ac:dyDescent="0.3">
      <c r="A1276" s="89" t="s">
        <v>254</v>
      </c>
      <c r="B1276" s="110" t="s">
        <v>13</v>
      </c>
      <c r="C1276" s="110" t="s">
        <v>131</v>
      </c>
      <c r="D1276" s="49" t="s">
        <v>134</v>
      </c>
      <c r="E1276" s="49" t="s">
        <v>177</v>
      </c>
      <c r="F1276" s="49" t="s">
        <v>206</v>
      </c>
      <c r="G1276" s="49" t="s">
        <v>209</v>
      </c>
      <c r="H1276" s="90">
        <v>3654</v>
      </c>
      <c r="I1276" s="175"/>
      <c r="J1276" s="90">
        <v>4259</v>
      </c>
      <c r="K1276" s="175"/>
      <c r="L1276" s="91">
        <v>512.40999999999974</v>
      </c>
      <c r="M1276" s="168"/>
      <c r="N1276" s="91">
        <v>250184.31999999995</v>
      </c>
      <c r="O1276" s="168"/>
      <c r="P1276" s="92">
        <v>2975.0628600000009</v>
      </c>
      <c r="Q1276" s="168"/>
    </row>
    <row r="1277" spans="1:17" outlineLevel="2" x14ac:dyDescent="0.3">
      <c r="A1277" s="89" t="s">
        <v>254</v>
      </c>
      <c r="B1277" s="110" t="s">
        <v>18</v>
      </c>
      <c r="C1277" s="110" t="s">
        <v>131</v>
      </c>
      <c r="D1277" s="49" t="s">
        <v>150</v>
      </c>
      <c r="E1277" s="49" t="s">
        <v>191</v>
      </c>
      <c r="F1277" s="49" t="s">
        <v>206</v>
      </c>
      <c r="G1277" s="49" t="s">
        <v>209</v>
      </c>
      <c r="H1277" s="90">
        <v>642</v>
      </c>
      <c r="I1277" s="175"/>
      <c r="J1277" s="90">
        <v>705</v>
      </c>
      <c r="K1277" s="175"/>
      <c r="L1277" s="91">
        <v>79.669999999999987</v>
      </c>
      <c r="M1277" s="168"/>
      <c r="N1277" s="91">
        <v>38251.160000000003</v>
      </c>
      <c r="O1277" s="168"/>
      <c r="P1277" s="92">
        <v>459.14233000000013</v>
      </c>
      <c r="Q1277" s="168"/>
    </row>
    <row r="1278" spans="1:17" outlineLevel="2" x14ac:dyDescent="0.3">
      <c r="A1278" s="89" t="s">
        <v>254</v>
      </c>
      <c r="B1278" s="110" t="s">
        <v>27</v>
      </c>
      <c r="C1278" s="110" t="s">
        <v>131</v>
      </c>
      <c r="D1278" s="49" t="s">
        <v>154</v>
      </c>
      <c r="E1278" s="49" t="s">
        <v>194</v>
      </c>
      <c r="F1278" s="49" t="s">
        <v>206</v>
      </c>
      <c r="G1278" s="49" t="s">
        <v>209</v>
      </c>
      <c r="H1278" s="90">
        <v>767</v>
      </c>
      <c r="I1278" s="175"/>
      <c r="J1278" s="90">
        <v>823</v>
      </c>
      <c r="K1278" s="175"/>
      <c r="L1278" s="91">
        <v>93.480000000000018</v>
      </c>
      <c r="M1278" s="168"/>
      <c r="N1278" s="91">
        <v>44934.600000000013</v>
      </c>
      <c r="O1278" s="168"/>
      <c r="P1278" s="92">
        <v>547.72505999999998</v>
      </c>
      <c r="Q1278" s="168"/>
    </row>
    <row r="1279" spans="1:17" outlineLevel="2" x14ac:dyDescent="0.3">
      <c r="A1279" s="89" t="s">
        <v>254</v>
      </c>
      <c r="B1279" s="110" t="s">
        <v>15</v>
      </c>
      <c r="C1279" s="110" t="s">
        <v>131</v>
      </c>
      <c r="D1279" s="49" t="s">
        <v>135</v>
      </c>
      <c r="E1279" s="49" t="s">
        <v>178</v>
      </c>
      <c r="F1279" s="49" t="s">
        <v>206</v>
      </c>
      <c r="G1279" s="49" t="s">
        <v>209</v>
      </c>
      <c r="H1279" s="90">
        <v>1401</v>
      </c>
      <c r="I1279" s="175"/>
      <c r="J1279" s="90">
        <v>1553</v>
      </c>
      <c r="K1279" s="175"/>
      <c r="L1279" s="91">
        <v>177.79</v>
      </c>
      <c r="M1279" s="168"/>
      <c r="N1279" s="91">
        <v>85498.26999999999</v>
      </c>
      <c r="O1279" s="168"/>
      <c r="P1279" s="92">
        <v>996.51530000000002</v>
      </c>
      <c r="Q1279" s="168"/>
    </row>
    <row r="1280" spans="1:17" outlineLevel="2" x14ac:dyDescent="0.3">
      <c r="A1280" s="89" t="s">
        <v>254</v>
      </c>
      <c r="B1280" s="110" t="s">
        <v>10</v>
      </c>
      <c r="C1280" s="110" t="s">
        <v>131</v>
      </c>
      <c r="D1280" s="49" t="s">
        <v>138</v>
      </c>
      <c r="E1280" s="49" t="s">
        <v>180</v>
      </c>
      <c r="F1280" s="49" t="s">
        <v>206</v>
      </c>
      <c r="G1280" s="49" t="s">
        <v>209</v>
      </c>
      <c r="H1280" s="90">
        <v>1230</v>
      </c>
      <c r="I1280" s="175"/>
      <c r="J1280" s="90">
        <v>1321</v>
      </c>
      <c r="K1280" s="175"/>
      <c r="L1280" s="91">
        <v>152.1</v>
      </c>
      <c r="M1280" s="168"/>
      <c r="N1280" s="91">
        <v>72972.770000000033</v>
      </c>
      <c r="O1280" s="168"/>
      <c r="P1280" s="92">
        <v>868.66862000000026</v>
      </c>
      <c r="Q1280" s="168"/>
    </row>
    <row r="1281" spans="1:17" outlineLevel="2" x14ac:dyDescent="0.3">
      <c r="A1281" s="89" t="s">
        <v>254</v>
      </c>
      <c r="B1281" s="110" t="s">
        <v>4</v>
      </c>
      <c r="C1281" s="110" t="s">
        <v>131</v>
      </c>
      <c r="D1281" s="49" t="s">
        <v>152</v>
      </c>
      <c r="E1281" s="49" t="s">
        <v>192</v>
      </c>
      <c r="F1281" s="49" t="s">
        <v>206</v>
      </c>
      <c r="G1281" s="49" t="s">
        <v>209</v>
      </c>
      <c r="H1281" s="90">
        <v>2072</v>
      </c>
      <c r="I1281" s="175"/>
      <c r="J1281" s="90">
        <v>2349</v>
      </c>
      <c r="K1281" s="175"/>
      <c r="L1281" s="91">
        <v>246.58999999999995</v>
      </c>
      <c r="M1281" s="168"/>
      <c r="N1281" s="91">
        <v>117011.56000000007</v>
      </c>
      <c r="O1281" s="168"/>
      <c r="P1281" s="92">
        <v>1423.2578499999993</v>
      </c>
      <c r="Q1281" s="168"/>
    </row>
    <row r="1282" spans="1:17" outlineLevel="2" x14ac:dyDescent="0.3">
      <c r="A1282" s="89" t="s">
        <v>254</v>
      </c>
      <c r="B1282" s="110" t="s">
        <v>19</v>
      </c>
      <c r="C1282" s="110" t="s">
        <v>132</v>
      </c>
      <c r="D1282" s="49" t="s">
        <v>137</v>
      </c>
      <c r="E1282" s="49" t="s">
        <v>179</v>
      </c>
      <c r="F1282" s="49" t="s">
        <v>207</v>
      </c>
      <c r="G1282" s="49" t="s">
        <v>210</v>
      </c>
      <c r="H1282" s="90">
        <v>454</v>
      </c>
      <c r="I1282" s="175"/>
      <c r="J1282" s="90">
        <v>479</v>
      </c>
      <c r="K1282" s="175"/>
      <c r="L1282" s="91">
        <v>78.689999999999927</v>
      </c>
      <c r="M1282" s="168"/>
      <c r="N1282" s="91">
        <v>37501.069999999992</v>
      </c>
      <c r="O1282" s="168"/>
      <c r="P1282" s="92">
        <v>440.6040900000001</v>
      </c>
      <c r="Q1282" s="168"/>
    </row>
    <row r="1283" spans="1:17" outlineLevel="2" x14ac:dyDescent="0.3">
      <c r="A1283" s="89" t="s">
        <v>254</v>
      </c>
      <c r="B1283" s="110" t="s">
        <v>12</v>
      </c>
      <c r="C1283" s="110" t="s">
        <v>131</v>
      </c>
      <c r="D1283" s="49" t="s">
        <v>153</v>
      </c>
      <c r="E1283" s="49" t="s">
        <v>193</v>
      </c>
      <c r="F1283" s="49" t="s">
        <v>206</v>
      </c>
      <c r="G1283" s="49" t="s">
        <v>209</v>
      </c>
      <c r="H1283" s="90">
        <v>442</v>
      </c>
      <c r="I1283" s="175"/>
      <c r="J1283" s="90">
        <v>500</v>
      </c>
      <c r="K1283" s="175"/>
      <c r="L1283" s="91">
        <v>42.52000000000001</v>
      </c>
      <c r="M1283" s="168"/>
      <c r="N1283" s="91">
        <v>19631.170000000002</v>
      </c>
      <c r="O1283" s="168"/>
      <c r="P1283" s="92">
        <v>237.1134000000001</v>
      </c>
      <c r="Q1283" s="168"/>
    </row>
    <row r="1284" spans="1:17" outlineLevel="2" x14ac:dyDescent="0.3">
      <c r="A1284" s="89" t="s">
        <v>254</v>
      </c>
      <c r="B1284" s="110" t="s">
        <v>38</v>
      </c>
      <c r="C1284" s="110" t="s">
        <v>133</v>
      </c>
      <c r="D1284" s="49" t="s">
        <v>162</v>
      </c>
      <c r="E1284" s="49" t="s">
        <v>199</v>
      </c>
      <c r="F1284" s="49" t="s">
        <v>208</v>
      </c>
      <c r="G1284" s="49" t="s">
        <v>211</v>
      </c>
      <c r="H1284" s="90">
        <v>29</v>
      </c>
      <c r="I1284" s="175"/>
      <c r="J1284" s="90">
        <v>30</v>
      </c>
      <c r="K1284" s="175"/>
      <c r="L1284" s="91">
        <v>3.84</v>
      </c>
      <c r="M1284" s="168"/>
      <c r="N1284" s="91">
        <v>2003.8000000000002</v>
      </c>
      <c r="O1284" s="168"/>
      <c r="P1284" s="92">
        <v>24.388959999999997</v>
      </c>
      <c r="Q1284" s="168"/>
    </row>
    <row r="1285" spans="1:17" outlineLevel="2" x14ac:dyDescent="0.3">
      <c r="A1285" s="89" t="s">
        <v>254</v>
      </c>
      <c r="B1285" s="110" t="s">
        <v>1</v>
      </c>
      <c r="C1285" s="110" t="s">
        <v>131</v>
      </c>
      <c r="D1285" s="49" t="s">
        <v>166</v>
      </c>
      <c r="E1285" s="49" t="s">
        <v>166</v>
      </c>
      <c r="F1285" s="49" t="s">
        <v>206</v>
      </c>
      <c r="G1285" s="49" t="s">
        <v>209</v>
      </c>
      <c r="H1285" s="90">
        <v>1679</v>
      </c>
      <c r="I1285" s="175"/>
      <c r="J1285" s="90">
        <v>1881</v>
      </c>
      <c r="K1285" s="175"/>
      <c r="L1285" s="91">
        <v>215.86999999999989</v>
      </c>
      <c r="M1285" s="168"/>
      <c r="N1285" s="91">
        <v>104990.95999999998</v>
      </c>
      <c r="O1285" s="168"/>
      <c r="P1285" s="92">
        <v>1209.54088</v>
      </c>
      <c r="Q1285" s="168"/>
    </row>
    <row r="1286" spans="1:17" outlineLevel="2" x14ac:dyDescent="0.3">
      <c r="A1286" s="89" t="s">
        <v>254</v>
      </c>
      <c r="B1286" s="110" t="s">
        <v>34</v>
      </c>
      <c r="C1286" s="110" t="s">
        <v>133</v>
      </c>
      <c r="D1286" s="49" t="s">
        <v>156</v>
      </c>
      <c r="E1286" s="49" t="s">
        <v>156</v>
      </c>
      <c r="F1286" s="49" t="s">
        <v>208</v>
      </c>
      <c r="G1286" s="49" t="s">
        <v>211</v>
      </c>
      <c r="H1286" s="90">
        <v>91</v>
      </c>
      <c r="I1286" s="175"/>
      <c r="J1286" s="90">
        <v>96</v>
      </c>
      <c r="K1286" s="175"/>
      <c r="L1286" s="91">
        <v>11.280000000000001</v>
      </c>
      <c r="M1286" s="168"/>
      <c r="N1286" s="91">
        <v>5236.8999999999996</v>
      </c>
      <c r="O1286" s="168"/>
      <c r="P1286" s="92">
        <v>60.696000000000012</v>
      </c>
      <c r="Q1286" s="168"/>
    </row>
    <row r="1287" spans="1:17" outlineLevel="2" x14ac:dyDescent="0.3">
      <c r="A1287" s="89" t="s">
        <v>254</v>
      </c>
      <c r="B1287" s="110" t="s">
        <v>31</v>
      </c>
      <c r="C1287" s="110" t="s">
        <v>133</v>
      </c>
      <c r="D1287" s="49" t="s">
        <v>176</v>
      </c>
      <c r="E1287" s="49" t="s">
        <v>176</v>
      </c>
      <c r="F1287" s="49" t="s">
        <v>208</v>
      </c>
      <c r="G1287" s="49" t="s">
        <v>211</v>
      </c>
      <c r="H1287" s="90">
        <v>16</v>
      </c>
      <c r="I1287" s="175"/>
      <c r="J1287" s="90">
        <v>16</v>
      </c>
      <c r="K1287" s="175"/>
      <c r="L1287" s="91">
        <v>1.1200000000000003</v>
      </c>
      <c r="M1287" s="168"/>
      <c r="N1287" s="91">
        <v>552.5</v>
      </c>
      <c r="O1287" s="168"/>
      <c r="P1287" s="92">
        <v>6.8300900000000002</v>
      </c>
      <c r="Q1287" s="168"/>
    </row>
    <row r="1288" spans="1:17" outlineLevel="2" x14ac:dyDescent="0.3">
      <c r="A1288" s="89" t="s">
        <v>254</v>
      </c>
      <c r="B1288" s="110" t="s">
        <v>20</v>
      </c>
      <c r="C1288" s="110" t="s">
        <v>133</v>
      </c>
      <c r="D1288" s="49" t="s">
        <v>164</v>
      </c>
      <c r="E1288" s="49" t="s">
        <v>164</v>
      </c>
      <c r="F1288" s="49" t="s">
        <v>208</v>
      </c>
      <c r="G1288" s="49" t="s">
        <v>211</v>
      </c>
      <c r="H1288" s="90">
        <v>177</v>
      </c>
      <c r="I1288" s="175"/>
      <c r="J1288" s="90">
        <v>179</v>
      </c>
      <c r="K1288" s="175"/>
      <c r="L1288" s="91">
        <v>16.269999999999996</v>
      </c>
      <c r="M1288" s="168"/>
      <c r="N1288" s="91">
        <v>7694.7</v>
      </c>
      <c r="O1288" s="168"/>
      <c r="P1288" s="92">
        <v>88.397790000000029</v>
      </c>
      <c r="Q1288" s="168"/>
    </row>
    <row r="1289" spans="1:17" outlineLevel="2" x14ac:dyDescent="0.3">
      <c r="A1289" s="89" t="s">
        <v>254</v>
      </c>
      <c r="B1289" s="110" t="s">
        <v>21</v>
      </c>
      <c r="C1289" s="110" t="s">
        <v>133</v>
      </c>
      <c r="D1289" s="49" t="s">
        <v>163</v>
      </c>
      <c r="E1289" s="49" t="s">
        <v>200</v>
      </c>
      <c r="F1289" s="49" t="s">
        <v>208</v>
      </c>
      <c r="G1289" s="49" t="s">
        <v>211</v>
      </c>
      <c r="H1289" s="90">
        <v>203</v>
      </c>
      <c r="I1289" s="175"/>
      <c r="J1289" s="90">
        <v>227</v>
      </c>
      <c r="K1289" s="175"/>
      <c r="L1289" s="91">
        <v>31.24</v>
      </c>
      <c r="M1289" s="168"/>
      <c r="N1289" s="91">
        <v>15127.070000000002</v>
      </c>
      <c r="O1289" s="168"/>
      <c r="P1289" s="92">
        <v>183.20140999999998</v>
      </c>
      <c r="Q1289" s="168"/>
    </row>
    <row r="1290" spans="1:17" outlineLevel="2" x14ac:dyDescent="0.3">
      <c r="A1290" s="89" t="s">
        <v>254</v>
      </c>
      <c r="B1290" s="110" t="s">
        <v>7</v>
      </c>
      <c r="C1290" s="110" t="s">
        <v>131</v>
      </c>
      <c r="D1290" s="49" t="s">
        <v>151</v>
      </c>
      <c r="E1290" s="49" t="s">
        <v>151</v>
      </c>
      <c r="F1290" s="49" t="s">
        <v>206</v>
      </c>
      <c r="G1290" s="49" t="s">
        <v>209</v>
      </c>
      <c r="H1290" s="90">
        <v>325</v>
      </c>
      <c r="I1290" s="175"/>
      <c r="J1290" s="90">
        <v>362</v>
      </c>
      <c r="K1290" s="175"/>
      <c r="L1290" s="91">
        <v>42.570000000000014</v>
      </c>
      <c r="M1290" s="168"/>
      <c r="N1290" s="91">
        <v>20397.95</v>
      </c>
      <c r="O1290" s="168"/>
      <c r="P1290" s="92">
        <v>245.22641999999979</v>
      </c>
      <c r="Q1290" s="168"/>
    </row>
    <row r="1291" spans="1:17" outlineLevel="2" x14ac:dyDescent="0.3">
      <c r="A1291" s="89" t="s">
        <v>254</v>
      </c>
      <c r="B1291" s="110" t="s">
        <v>17</v>
      </c>
      <c r="C1291" s="110" t="s">
        <v>131</v>
      </c>
      <c r="D1291" s="49" t="s">
        <v>148</v>
      </c>
      <c r="E1291" s="49" t="s">
        <v>189</v>
      </c>
      <c r="F1291" s="49" t="s">
        <v>206</v>
      </c>
      <c r="G1291" s="49" t="s">
        <v>209</v>
      </c>
      <c r="H1291" s="90">
        <v>287</v>
      </c>
      <c r="I1291" s="175"/>
      <c r="J1291" s="90">
        <v>330</v>
      </c>
      <c r="K1291" s="175"/>
      <c r="L1291" s="91">
        <v>37.890000000000015</v>
      </c>
      <c r="M1291" s="168"/>
      <c r="N1291" s="91">
        <v>17831.350000000002</v>
      </c>
      <c r="O1291" s="168"/>
      <c r="P1291" s="92">
        <v>218.52485999999999</v>
      </c>
      <c r="Q1291" s="168"/>
    </row>
    <row r="1292" spans="1:17" outlineLevel="2" x14ac:dyDescent="0.3">
      <c r="A1292" s="89" t="s">
        <v>254</v>
      </c>
      <c r="B1292" s="110" t="s">
        <v>26</v>
      </c>
      <c r="C1292" s="110" t="s">
        <v>131</v>
      </c>
      <c r="D1292" s="49" t="s">
        <v>143</v>
      </c>
      <c r="E1292" s="49" t="s">
        <v>185</v>
      </c>
      <c r="F1292" s="49" t="s">
        <v>206</v>
      </c>
      <c r="G1292" s="49" t="s">
        <v>209</v>
      </c>
      <c r="H1292" s="90">
        <v>543</v>
      </c>
      <c r="I1292" s="175"/>
      <c r="J1292" s="90">
        <v>624</v>
      </c>
      <c r="K1292" s="175"/>
      <c r="L1292" s="91">
        <v>57.180000000000007</v>
      </c>
      <c r="M1292" s="168"/>
      <c r="N1292" s="91">
        <v>27103.879999999997</v>
      </c>
      <c r="O1292" s="168"/>
      <c r="P1292" s="92">
        <v>318.00714000000028</v>
      </c>
      <c r="Q1292" s="168"/>
    </row>
    <row r="1293" spans="1:17" outlineLevel="2" x14ac:dyDescent="0.3">
      <c r="A1293" s="89" t="s">
        <v>254</v>
      </c>
      <c r="B1293" s="110" t="s">
        <v>24</v>
      </c>
      <c r="C1293" s="110" t="s">
        <v>133</v>
      </c>
      <c r="D1293" s="49" t="s">
        <v>171</v>
      </c>
      <c r="E1293" s="49" t="s">
        <v>171</v>
      </c>
      <c r="F1293" s="49" t="s">
        <v>208</v>
      </c>
      <c r="G1293" s="49" t="s">
        <v>211</v>
      </c>
      <c r="H1293" s="90">
        <v>39</v>
      </c>
      <c r="I1293" s="175"/>
      <c r="J1293" s="90">
        <v>40</v>
      </c>
      <c r="K1293" s="175"/>
      <c r="L1293" s="91">
        <v>8.0400000000000009</v>
      </c>
      <c r="M1293" s="168"/>
      <c r="N1293" s="91">
        <v>3901.7799999999997</v>
      </c>
      <c r="O1293" s="168"/>
      <c r="P1293" s="92">
        <v>50.232650000000007</v>
      </c>
      <c r="Q1293" s="168"/>
    </row>
    <row r="1294" spans="1:17" outlineLevel="2" x14ac:dyDescent="0.3">
      <c r="A1294" s="89" t="s">
        <v>254</v>
      </c>
      <c r="B1294" s="110" t="s">
        <v>35</v>
      </c>
      <c r="C1294" s="110" t="s">
        <v>133</v>
      </c>
      <c r="D1294" s="49" t="s">
        <v>157</v>
      </c>
      <c r="E1294" s="49" t="s">
        <v>196</v>
      </c>
      <c r="F1294" s="49" t="s">
        <v>208</v>
      </c>
      <c r="G1294" s="49" t="s">
        <v>211</v>
      </c>
      <c r="H1294" s="90">
        <v>31</v>
      </c>
      <c r="I1294" s="175"/>
      <c r="J1294" s="90">
        <v>32</v>
      </c>
      <c r="K1294" s="175"/>
      <c r="L1294" s="91">
        <v>3.9299999999999997</v>
      </c>
      <c r="M1294" s="168"/>
      <c r="N1294" s="91">
        <v>1834.8700000000001</v>
      </c>
      <c r="O1294" s="168"/>
      <c r="P1294" s="92">
        <v>19.584420000000001</v>
      </c>
      <c r="Q1294" s="168"/>
    </row>
    <row r="1295" spans="1:17" outlineLevel="2" x14ac:dyDescent="0.3">
      <c r="A1295" s="89" t="s">
        <v>254</v>
      </c>
      <c r="B1295" s="110" t="s">
        <v>14</v>
      </c>
      <c r="C1295" s="110" t="s">
        <v>131</v>
      </c>
      <c r="D1295" s="49" t="s">
        <v>142</v>
      </c>
      <c r="E1295" s="49" t="s">
        <v>184</v>
      </c>
      <c r="F1295" s="49" t="s">
        <v>206</v>
      </c>
      <c r="G1295" s="49" t="s">
        <v>209</v>
      </c>
      <c r="H1295" s="90">
        <v>286</v>
      </c>
      <c r="I1295" s="175"/>
      <c r="J1295" s="90">
        <v>309</v>
      </c>
      <c r="K1295" s="175"/>
      <c r="L1295" s="91">
        <v>34.14</v>
      </c>
      <c r="M1295" s="168"/>
      <c r="N1295" s="91">
        <v>16432.969999999998</v>
      </c>
      <c r="O1295" s="168"/>
      <c r="P1295" s="92">
        <v>193.51604000000006</v>
      </c>
      <c r="Q1295" s="168"/>
    </row>
    <row r="1296" spans="1:17" outlineLevel="2" x14ac:dyDescent="0.3">
      <c r="A1296" s="89" t="s">
        <v>254</v>
      </c>
      <c r="B1296" s="110" t="s">
        <v>25</v>
      </c>
      <c r="C1296" s="110" t="s">
        <v>133</v>
      </c>
      <c r="D1296" s="49" t="s">
        <v>174</v>
      </c>
      <c r="E1296" s="49" t="s">
        <v>174</v>
      </c>
      <c r="F1296" s="49" t="s">
        <v>208</v>
      </c>
      <c r="G1296" s="49" t="s">
        <v>211</v>
      </c>
      <c r="H1296" s="90">
        <v>41</v>
      </c>
      <c r="I1296" s="175"/>
      <c r="J1296" s="90">
        <v>42</v>
      </c>
      <c r="K1296" s="175"/>
      <c r="L1296" s="91">
        <v>4.26</v>
      </c>
      <c r="M1296" s="168"/>
      <c r="N1296" s="91">
        <v>2073.04</v>
      </c>
      <c r="O1296" s="168"/>
      <c r="P1296" s="92">
        <v>27.211869999999998</v>
      </c>
      <c r="Q1296" s="168"/>
    </row>
    <row r="1297" spans="1:17" outlineLevel="2" x14ac:dyDescent="0.3">
      <c r="A1297" s="89" t="s">
        <v>254</v>
      </c>
      <c r="B1297" s="110" t="s">
        <v>33</v>
      </c>
      <c r="C1297" s="110" t="s">
        <v>133</v>
      </c>
      <c r="D1297" s="49" t="s">
        <v>165</v>
      </c>
      <c r="E1297" s="49" t="s">
        <v>201</v>
      </c>
      <c r="F1297" s="49" t="s">
        <v>208</v>
      </c>
      <c r="G1297" s="49" t="s">
        <v>211</v>
      </c>
      <c r="H1297" s="90">
        <v>29</v>
      </c>
      <c r="I1297" s="175"/>
      <c r="J1297" s="90">
        <v>32</v>
      </c>
      <c r="K1297" s="175"/>
      <c r="L1297" s="91">
        <v>3.8399999999999994</v>
      </c>
      <c r="M1297" s="168"/>
      <c r="N1297" s="91">
        <v>1846.45</v>
      </c>
      <c r="O1297" s="168"/>
      <c r="P1297" s="92">
        <v>22.044690000000003</v>
      </c>
      <c r="Q1297" s="168"/>
    </row>
    <row r="1298" spans="1:17" outlineLevel="2" x14ac:dyDescent="0.3">
      <c r="A1298" s="89" t="s">
        <v>254</v>
      </c>
      <c r="B1298" s="110" t="s">
        <v>29</v>
      </c>
      <c r="C1298" s="110" t="s">
        <v>133</v>
      </c>
      <c r="D1298" s="49" t="s">
        <v>155</v>
      </c>
      <c r="E1298" s="49" t="s">
        <v>195</v>
      </c>
      <c r="F1298" s="49" t="s">
        <v>208</v>
      </c>
      <c r="G1298" s="49" t="s">
        <v>211</v>
      </c>
      <c r="H1298" s="90">
        <v>30</v>
      </c>
      <c r="I1298" s="175"/>
      <c r="J1298" s="90">
        <v>32</v>
      </c>
      <c r="K1298" s="175"/>
      <c r="L1298" s="91">
        <v>2.5</v>
      </c>
      <c r="M1298" s="168"/>
      <c r="N1298" s="91">
        <v>1105.25</v>
      </c>
      <c r="O1298" s="168"/>
      <c r="P1298" s="92">
        <v>13.81343</v>
      </c>
      <c r="Q1298" s="168"/>
    </row>
    <row r="1299" spans="1:17" outlineLevel="2" x14ac:dyDescent="0.3">
      <c r="A1299" s="89" t="s">
        <v>254</v>
      </c>
      <c r="B1299" s="110" t="s">
        <v>30</v>
      </c>
      <c r="C1299" s="110" t="s">
        <v>133</v>
      </c>
      <c r="D1299" s="49" t="s">
        <v>301</v>
      </c>
      <c r="E1299" s="49" t="s">
        <v>302</v>
      </c>
      <c r="F1299" s="49" t="s">
        <v>208</v>
      </c>
      <c r="G1299" s="49" t="s">
        <v>211</v>
      </c>
      <c r="H1299" s="90">
        <v>81</v>
      </c>
      <c r="I1299" s="175"/>
      <c r="J1299" s="90">
        <v>86</v>
      </c>
      <c r="K1299" s="175"/>
      <c r="L1299" s="91">
        <v>8.8800000000000008</v>
      </c>
      <c r="M1299" s="168"/>
      <c r="N1299" s="91">
        <v>4277.58</v>
      </c>
      <c r="O1299" s="168"/>
      <c r="P1299" s="92">
        <v>50.525459999999995</v>
      </c>
      <c r="Q1299" s="168"/>
    </row>
    <row r="1300" spans="1:17" outlineLevel="2" x14ac:dyDescent="0.3">
      <c r="A1300" s="89" t="s">
        <v>254</v>
      </c>
      <c r="B1300" s="110" t="s">
        <v>41</v>
      </c>
      <c r="C1300" s="110" t="s">
        <v>133</v>
      </c>
      <c r="D1300" s="49" t="s">
        <v>170</v>
      </c>
      <c r="E1300" s="49" t="s">
        <v>204</v>
      </c>
      <c r="F1300" s="49" t="s">
        <v>208</v>
      </c>
      <c r="G1300" s="49" t="s">
        <v>211</v>
      </c>
      <c r="H1300" s="90">
        <v>6</v>
      </c>
      <c r="I1300" s="175"/>
      <c r="J1300" s="90">
        <v>6</v>
      </c>
      <c r="K1300" s="175"/>
      <c r="L1300" s="91">
        <v>0.32000000000000006</v>
      </c>
      <c r="M1300" s="168"/>
      <c r="N1300" s="91">
        <v>163.25</v>
      </c>
      <c r="O1300" s="168"/>
      <c r="P1300" s="92">
        <v>1.8168200000000001</v>
      </c>
      <c r="Q1300" s="168"/>
    </row>
    <row r="1301" spans="1:17" outlineLevel="2" x14ac:dyDescent="0.3">
      <c r="A1301" s="89" t="s">
        <v>254</v>
      </c>
      <c r="B1301" s="110" t="s">
        <v>28</v>
      </c>
      <c r="C1301" s="110" t="s">
        <v>133</v>
      </c>
      <c r="D1301" s="49" t="s">
        <v>172</v>
      </c>
      <c r="E1301" s="49" t="s">
        <v>172</v>
      </c>
      <c r="F1301" s="49" t="s">
        <v>208</v>
      </c>
      <c r="G1301" s="49" t="s">
        <v>211</v>
      </c>
      <c r="H1301" s="90">
        <v>13</v>
      </c>
      <c r="I1301" s="175"/>
      <c r="J1301" s="90">
        <v>14</v>
      </c>
      <c r="K1301" s="175"/>
      <c r="L1301" s="91">
        <v>1.6400000000000001</v>
      </c>
      <c r="M1301" s="168"/>
      <c r="N1301" s="91">
        <v>822.5</v>
      </c>
      <c r="O1301" s="168"/>
      <c r="P1301" s="92">
        <v>9.8336300000000012</v>
      </c>
      <c r="Q1301" s="168"/>
    </row>
    <row r="1302" spans="1:17" outlineLevel="2" x14ac:dyDescent="0.3">
      <c r="A1302" s="89" t="s">
        <v>254</v>
      </c>
      <c r="B1302" s="110" t="s">
        <v>42</v>
      </c>
      <c r="C1302" s="110" t="s">
        <v>133</v>
      </c>
      <c r="D1302" s="49" t="s">
        <v>173</v>
      </c>
      <c r="E1302" s="49" t="s">
        <v>173</v>
      </c>
      <c r="F1302" s="49" t="s">
        <v>208</v>
      </c>
      <c r="G1302" s="49" t="s">
        <v>211</v>
      </c>
      <c r="H1302" s="90">
        <v>3</v>
      </c>
      <c r="I1302" s="175"/>
      <c r="J1302" s="90">
        <v>3</v>
      </c>
      <c r="K1302" s="175"/>
      <c r="L1302" s="91">
        <v>0.14000000000000001</v>
      </c>
      <c r="M1302" s="168"/>
      <c r="N1302" s="91">
        <v>64.5</v>
      </c>
      <c r="O1302" s="168"/>
      <c r="P1302" s="92">
        <v>0.65242</v>
      </c>
      <c r="Q1302" s="168"/>
    </row>
    <row r="1303" spans="1:17" outlineLevel="2" x14ac:dyDescent="0.3">
      <c r="A1303" s="89" t="s">
        <v>254</v>
      </c>
      <c r="B1303" s="110" t="s">
        <v>40</v>
      </c>
      <c r="C1303" s="110" t="s">
        <v>133</v>
      </c>
      <c r="D1303" s="49" t="s">
        <v>169</v>
      </c>
      <c r="E1303" s="49" t="s">
        <v>203</v>
      </c>
      <c r="F1303" s="49" t="s">
        <v>208</v>
      </c>
      <c r="G1303" s="49" t="s">
        <v>211</v>
      </c>
      <c r="H1303" s="90">
        <v>11</v>
      </c>
      <c r="I1303" s="175"/>
      <c r="J1303" s="90">
        <v>11</v>
      </c>
      <c r="K1303" s="175"/>
      <c r="L1303" s="91">
        <v>1.7</v>
      </c>
      <c r="M1303" s="168"/>
      <c r="N1303" s="91">
        <v>760.05</v>
      </c>
      <c r="O1303" s="168"/>
      <c r="P1303" s="92">
        <v>8.1044099999999997</v>
      </c>
      <c r="Q1303" s="168"/>
    </row>
    <row r="1304" spans="1:17" outlineLevel="2" x14ac:dyDescent="0.3">
      <c r="A1304" s="89" t="s">
        <v>254</v>
      </c>
      <c r="B1304" s="110" t="s">
        <v>39</v>
      </c>
      <c r="C1304" s="110" t="s">
        <v>133</v>
      </c>
      <c r="D1304" s="49" t="s">
        <v>158</v>
      </c>
      <c r="E1304" s="49" t="s">
        <v>197</v>
      </c>
      <c r="F1304" s="49" t="s">
        <v>208</v>
      </c>
      <c r="G1304" s="49" t="s">
        <v>211</v>
      </c>
      <c r="H1304" s="90">
        <v>52</v>
      </c>
      <c r="I1304" s="175"/>
      <c r="J1304" s="90">
        <v>56</v>
      </c>
      <c r="K1304" s="175"/>
      <c r="L1304" s="91">
        <v>5.1099999999999985</v>
      </c>
      <c r="M1304" s="168"/>
      <c r="N1304" s="91">
        <v>2397.69</v>
      </c>
      <c r="O1304" s="168"/>
      <c r="P1304" s="92">
        <v>27.064230000000006</v>
      </c>
      <c r="Q1304" s="168"/>
    </row>
    <row r="1305" spans="1:17" outlineLevel="2" x14ac:dyDescent="0.3">
      <c r="A1305" s="89" t="s">
        <v>254</v>
      </c>
      <c r="B1305" s="110" t="s">
        <v>36</v>
      </c>
      <c r="C1305" s="110" t="s">
        <v>133</v>
      </c>
      <c r="D1305" s="49" t="s">
        <v>159</v>
      </c>
      <c r="E1305" s="49" t="s">
        <v>159</v>
      </c>
      <c r="F1305" s="49" t="s">
        <v>208</v>
      </c>
      <c r="G1305" s="49" t="s">
        <v>211</v>
      </c>
      <c r="H1305" s="90">
        <v>32</v>
      </c>
      <c r="I1305" s="175"/>
      <c r="J1305" s="90">
        <v>33</v>
      </c>
      <c r="K1305" s="175"/>
      <c r="L1305" s="91">
        <v>4.18</v>
      </c>
      <c r="M1305" s="168"/>
      <c r="N1305" s="91">
        <v>2039.42</v>
      </c>
      <c r="O1305" s="168"/>
      <c r="P1305" s="92">
        <v>22.321809999999999</v>
      </c>
      <c r="Q1305" s="168"/>
    </row>
    <row r="1306" spans="1:17" outlineLevel="2" x14ac:dyDescent="0.3">
      <c r="A1306" s="89" t="s">
        <v>254</v>
      </c>
      <c r="B1306" s="110" t="s">
        <v>298</v>
      </c>
      <c r="C1306" s="110" t="s">
        <v>133</v>
      </c>
      <c r="D1306" s="49" t="s">
        <v>299</v>
      </c>
      <c r="E1306" s="49" t="s">
        <v>300</v>
      </c>
      <c r="F1306" s="49" t="s">
        <v>208</v>
      </c>
      <c r="G1306" s="49" t="s">
        <v>211</v>
      </c>
      <c r="H1306" s="90">
        <v>86</v>
      </c>
      <c r="I1306" s="175"/>
      <c r="J1306" s="90">
        <v>101</v>
      </c>
      <c r="K1306" s="175"/>
      <c r="L1306" s="91">
        <v>10.799999999999994</v>
      </c>
      <c r="M1306" s="168"/>
      <c r="N1306" s="91">
        <v>5307.3499999999995</v>
      </c>
      <c r="O1306" s="168"/>
      <c r="P1306" s="92">
        <v>59.556160000000006</v>
      </c>
      <c r="Q1306" s="168"/>
    </row>
    <row r="1307" spans="1:17" outlineLevel="1" x14ac:dyDescent="0.3">
      <c r="A1307" s="111" t="s">
        <v>288</v>
      </c>
      <c r="B1307" s="95"/>
      <c r="C1307" s="95"/>
      <c r="D1307" s="55"/>
      <c r="E1307" s="55"/>
      <c r="F1307" s="55"/>
      <c r="G1307" s="55"/>
      <c r="H1307" s="96">
        <f>SUBTOTAL(9,H1263:H1306)</f>
        <v>26312</v>
      </c>
      <c r="I1307" s="176"/>
      <c r="J1307" s="96">
        <f>SUBTOTAL(9,J1263:J1306)</f>
        <v>29470</v>
      </c>
      <c r="K1307" s="176"/>
      <c r="L1307" s="97">
        <f>SUBTOTAL(9,L1263:L1306)</f>
        <v>3249.49</v>
      </c>
      <c r="M1307" s="171"/>
      <c r="N1307" s="97">
        <f>SUBTOTAL(9,N1263:N1306)</f>
        <v>1560051.62</v>
      </c>
      <c r="O1307" s="171"/>
      <c r="P1307" s="101">
        <f>SUBTOTAL(9,P1263:P1306)</f>
        <v>18522.235440000004</v>
      </c>
      <c r="Q1307" s="169"/>
    </row>
    <row r="1308" spans="1:17" outlineLevel="2" x14ac:dyDescent="0.3">
      <c r="A1308" s="84" t="s">
        <v>255</v>
      </c>
      <c r="B1308" s="85" t="s">
        <v>78</v>
      </c>
      <c r="C1308" s="85" t="s">
        <v>78</v>
      </c>
      <c r="D1308" s="59" t="s">
        <v>226</v>
      </c>
      <c r="E1308" s="59" t="s">
        <v>225</v>
      </c>
      <c r="F1308" s="59" t="s">
        <v>226</v>
      </c>
      <c r="G1308" s="59" t="s">
        <v>225</v>
      </c>
      <c r="H1308" s="86">
        <v>142</v>
      </c>
      <c r="I1308" s="175"/>
      <c r="J1308" s="86">
        <v>165</v>
      </c>
      <c r="K1308" s="175"/>
      <c r="L1308" s="87">
        <v>21.950000000000003</v>
      </c>
      <c r="M1308" s="168"/>
      <c r="N1308" s="87">
        <v>10614.769999999999</v>
      </c>
      <c r="O1308" s="168"/>
      <c r="P1308" s="88">
        <v>124.10656000000003</v>
      </c>
      <c r="Q1308" s="168"/>
    </row>
    <row r="1309" spans="1:17" outlineLevel="2" x14ac:dyDescent="0.3">
      <c r="A1309" s="84" t="s">
        <v>255</v>
      </c>
      <c r="B1309" s="85" t="s">
        <v>22</v>
      </c>
      <c r="C1309" s="85" t="s">
        <v>133</v>
      </c>
      <c r="D1309" s="59" t="s">
        <v>140</v>
      </c>
      <c r="E1309" s="59" t="s">
        <v>182</v>
      </c>
      <c r="F1309" s="59" t="s">
        <v>208</v>
      </c>
      <c r="G1309" s="59" t="s">
        <v>211</v>
      </c>
      <c r="H1309" s="86">
        <v>120</v>
      </c>
      <c r="I1309" s="175"/>
      <c r="J1309" s="86">
        <v>132</v>
      </c>
      <c r="K1309" s="175"/>
      <c r="L1309" s="87">
        <v>18.639999999999997</v>
      </c>
      <c r="M1309" s="168"/>
      <c r="N1309" s="87">
        <v>9186.56</v>
      </c>
      <c r="O1309" s="168"/>
      <c r="P1309" s="88">
        <v>113.44131000000002</v>
      </c>
      <c r="Q1309" s="168"/>
    </row>
    <row r="1310" spans="1:17" outlineLevel="2" x14ac:dyDescent="0.3">
      <c r="A1310" s="84" t="s">
        <v>255</v>
      </c>
      <c r="B1310" s="85" t="s">
        <v>11</v>
      </c>
      <c r="C1310" s="85" t="s">
        <v>131</v>
      </c>
      <c r="D1310" s="59" t="s">
        <v>136</v>
      </c>
      <c r="E1310" s="59" t="s">
        <v>136</v>
      </c>
      <c r="F1310" s="59" t="s">
        <v>206</v>
      </c>
      <c r="G1310" s="59" t="s">
        <v>209</v>
      </c>
      <c r="H1310" s="86">
        <v>2067</v>
      </c>
      <c r="I1310" s="175"/>
      <c r="J1310" s="86">
        <v>2311</v>
      </c>
      <c r="K1310" s="175"/>
      <c r="L1310" s="87">
        <v>246.98</v>
      </c>
      <c r="M1310" s="168"/>
      <c r="N1310" s="87">
        <v>119672.59999999999</v>
      </c>
      <c r="O1310" s="168"/>
      <c r="P1310" s="88">
        <v>1374.1927099999996</v>
      </c>
      <c r="Q1310" s="168"/>
    </row>
    <row r="1311" spans="1:17" outlineLevel="2" x14ac:dyDescent="0.3">
      <c r="A1311" s="84" t="s">
        <v>255</v>
      </c>
      <c r="B1311" s="85" t="s">
        <v>5</v>
      </c>
      <c r="C1311" s="85" t="s">
        <v>131</v>
      </c>
      <c r="D1311" s="59" t="s">
        <v>146</v>
      </c>
      <c r="E1311" s="59" t="s">
        <v>188</v>
      </c>
      <c r="F1311" s="59" t="s">
        <v>206</v>
      </c>
      <c r="G1311" s="59" t="s">
        <v>209</v>
      </c>
      <c r="H1311" s="86">
        <v>925</v>
      </c>
      <c r="I1311" s="175"/>
      <c r="J1311" s="86">
        <v>1049</v>
      </c>
      <c r="K1311" s="175"/>
      <c r="L1311" s="87">
        <v>102.81999999999992</v>
      </c>
      <c r="M1311" s="168"/>
      <c r="N1311" s="87">
        <v>48949.790000000008</v>
      </c>
      <c r="O1311" s="168"/>
      <c r="P1311" s="88">
        <v>590.79019999999991</v>
      </c>
      <c r="Q1311" s="168"/>
    </row>
    <row r="1312" spans="1:17" outlineLevel="2" x14ac:dyDescent="0.3">
      <c r="A1312" s="84" t="s">
        <v>255</v>
      </c>
      <c r="B1312" s="85" t="s">
        <v>3</v>
      </c>
      <c r="C1312" s="85" t="s">
        <v>131</v>
      </c>
      <c r="D1312" s="59" t="s">
        <v>167</v>
      </c>
      <c r="E1312" s="59" t="s">
        <v>167</v>
      </c>
      <c r="F1312" s="59" t="s">
        <v>206</v>
      </c>
      <c r="G1312" s="59" t="s">
        <v>209</v>
      </c>
      <c r="H1312" s="86">
        <v>580</v>
      </c>
      <c r="I1312" s="175"/>
      <c r="J1312" s="86">
        <v>640</v>
      </c>
      <c r="K1312" s="175"/>
      <c r="L1312" s="87">
        <v>72.419999999999987</v>
      </c>
      <c r="M1312" s="168"/>
      <c r="N1312" s="87">
        <v>35159.99</v>
      </c>
      <c r="O1312" s="168"/>
      <c r="P1312" s="88">
        <v>399.57626999999985</v>
      </c>
      <c r="Q1312" s="168"/>
    </row>
    <row r="1313" spans="1:17" outlineLevel="2" x14ac:dyDescent="0.3">
      <c r="A1313" s="84" t="s">
        <v>255</v>
      </c>
      <c r="B1313" s="85" t="s">
        <v>23</v>
      </c>
      <c r="C1313" s="85" t="s">
        <v>131</v>
      </c>
      <c r="D1313" s="59" t="s">
        <v>144</v>
      </c>
      <c r="E1313" s="59" t="s">
        <v>186</v>
      </c>
      <c r="F1313" s="59" t="s">
        <v>206</v>
      </c>
      <c r="G1313" s="59" t="s">
        <v>209</v>
      </c>
      <c r="H1313" s="86">
        <v>1463</v>
      </c>
      <c r="I1313" s="175"/>
      <c r="J1313" s="86">
        <v>1686</v>
      </c>
      <c r="K1313" s="175"/>
      <c r="L1313" s="87">
        <v>149.72000000000003</v>
      </c>
      <c r="M1313" s="168"/>
      <c r="N1313" s="87">
        <v>71291.539999999964</v>
      </c>
      <c r="O1313" s="168"/>
      <c r="P1313" s="88">
        <v>842.36918000000003</v>
      </c>
      <c r="Q1313" s="168"/>
    </row>
    <row r="1314" spans="1:17" outlineLevel="2" x14ac:dyDescent="0.3">
      <c r="A1314" s="84" t="s">
        <v>255</v>
      </c>
      <c r="B1314" s="85" t="s">
        <v>16</v>
      </c>
      <c r="C1314" s="85" t="s">
        <v>131</v>
      </c>
      <c r="D1314" s="59" t="s">
        <v>145</v>
      </c>
      <c r="E1314" s="59" t="s">
        <v>187</v>
      </c>
      <c r="F1314" s="59" t="s">
        <v>206</v>
      </c>
      <c r="G1314" s="59" t="s">
        <v>209</v>
      </c>
      <c r="H1314" s="86">
        <v>997</v>
      </c>
      <c r="I1314" s="175"/>
      <c r="J1314" s="86">
        <v>1137</v>
      </c>
      <c r="K1314" s="175"/>
      <c r="L1314" s="87">
        <v>139.31000000000003</v>
      </c>
      <c r="M1314" s="168"/>
      <c r="N1314" s="87">
        <v>66243.149999999994</v>
      </c>
      <c r="O1314" s="168"/>
      <c r="P1314" s="88">
        <v>783.27574000000027</v>
      </c>
      <c r="Q1314" s="168"/>
    </row>
    <row r="1315" spans="1:17" outlineLevel="2" x14ac:dyDescent="0.3">
      <c r="A1315" s="84" t="s">
        <v>255</v>
      </c>
      <c r="B1315" s="85" t="s">
        <v>8</v>
      </c>
      <c r="C1315" s="85" t="s">
        <v>131</v>
      </c>
      <c r="D1315" s="59" t="s">
        <v>147</v>
      </c>
      <c r="E1315" s="59" t="s">
        <v>147</v>
      </c>
      <c r="F1315" s="59" t="s">
        <v>206</v>
      </c>
      <c r="G1315" s="59" t="s">
        <v>209</v>
      </c>
      <c r="H1315" s="86">
        <v>465</v>
      </c>
      <c r="I1315" s="175"/>
      <c r="J1315" s="86">
        <v>536</v>
      </c>
      <c r="K1315" s="175"/>
      <c r="L1315" s="87">
        <v>53.209999999999965</v>
      </c>
      <c r="M1315" s="168"/>
      <c r="N1315" s="87">
        <v>25537.329999999998</v>
      </c>
      <c r="O1315" s="168"/>
      <c r="P1315" s="88">
        <v>310.60535999999991</v>
      </c>
      <c r="Q1315" s="168"/>
    </row>
    <row r="1316" spans="1:17" outlineLevel="2" x14ac:dyDescent="0.3">
      <c r="A1316" s="84" t="s">
        <v>255</v>
      </c>
      <c r="B1316" s="85" t="s">
        <v>32</v>
      </c>
      <c r="C1316" s="85" t="s">
        <v>133</v>
      </c>
      <c r="D1316" s="59" t="s">
        <v>175</v>
      </c>
      <c r="E1316" s="59" t="s">
        <v>205</v>
      </c>
      <c r="F1316" s="59" t="s">
        <v>208</v>
      </c>
      <c r="G1316" s="59" t="s">
        <v>211</v>
      </c>
      <c r="H1316" s="86">
        <v>85</v>
      </c>
      <c r="I1316" s="175"/>
      <c r="J1316" s="86">
        <v>88</v>
      </c>
      <c r="K1316" s="175"/>
      <c r="L1316" s="87">
        <v>11.19</v>
      </c>
      <c r="M1316" s="168"/>
      <c r="N1316" s="87">
        <v>5415.46</v>
      </c>
      <c r="O1316" s="168"/>
      <c r="P1316" s="88">
        <v>66.179440000000014</v>
      </c>
      <c r="Q1316" s="168"/>
    </row>
    <row r="1317" spans="1:17" outlineLevel="2" x14ac:dyDescent="0.3">
      <c r="A1317" s="84" t="s">
        <v>255</v>
      </c>
      <c r="B1317" s="85" t="s">
        <v>6</v>
      </c>
      <c r="C1317" s="85" t="s">
        <v>131</v>
      </c>
      <c r="D1317" s="59" t="s">
        <v>141</v>
      </c>
      <c r="E1317" s="59" t="s">
        <v>183</v>
      </c>
      <c r="F1317" s="59" t="s">
        <v>206</v>
      </c>
      <c r="G1317" s="59" t="s">
        <v>209</v>
      </c>
      <c r="H1317" s="86">
        <v>1789</v>
      </c>
      <c r="I1317" s="175"/>
      <c r="J1317" s="86">
        <v>2050</v>
      </c>
      <c r="K1317" s="175"/>
      <c r="L1317" s="87">
        <v>229.4200000000001</v>
      </c>
      <c r="M1317" s="168"/>
      <c r="N1317" s="87">
        <v>109860.50000000004</v>
      </c>
      <c r="O1317" s="168"/>
      <c r="P1317" s="88">
        <v>1346.9085799999991</v>
      </c>
      <c r="Q1317" s="168"/>
    </row>
    <row r="1318" spans="1:17" outlineLevel="2" x14ac:dyDescent="0.3">
      <c r="A1318" s="84" t="s">
        <v>255</v>
      </c>
      <c r="B1318" s="85" t="s">
        <v>9</v>
      </c>
      <c r="C1318" s="85" t="s">
        <v>131</v>
      </c>
      <c r="D1318" s="59" t="s">
        <v>149</v>
      </c>
      <c r="E1318" s="59" t="s">
        <v>190</v>
      </c>
      <c r="F1318" s="59" t="s">
        <v>206</v>
      </c>
      <c r="G1318" s="59" t="s">
        <v>209</v>
      </c>
      <c r="H1318" s="86">
        <v>984</v>
      </c>
      <c r="I1318" s="175"/>
      <c r="J1318" s="86">
        <v>1057</v>
      </c>
      <c r="K1318" s="175"/>
      <c r="L1318" s="87">
        <v>96.109999999999943</v>
      </c>
      <c r="M1318" s="168"/>
      <c r="N1318" s="87">
        <v>45345.659999999989</v>
      </c>
      <c r="O1318" s="168"/>
      <c r="P1318" s="88">
        <v>529.68500999999969</v>
      </c>
      <c r="Q1318" s="168"/>
    </row>
    <row r="1319" spans="1:17" outlineLevel="2" x14ac:dyDescent="0.3">
      <c r="A1319" s="84" t="s">
        <v>255</v>
      </c>
      <c r="B1319" s="85" t="s">
        <v>2</v>
      </c>
      <c r="C1319" s="85" t="s">
        <v>131</v>
      </c>
      <c r="D1319" s="59" t="s">
        <v>139</v>
      </c>
      <c r="E1319" s="59" t="s">
        <v>181</v>
      </c>
      <c r="F1319" s="59" t="s">
        <v>206</v>
      </c>
      <c r="G1319" s="59" t="s">
        <v>209</v>
      </c>
      <c r="H1319" s="86">
        <v>1404</v>
      </c>
      <c r="I1319" s="175"/>
      <c r="J1319" s="86">
        <v>1542</v>
      </c>
      <c r="K1319" s="175"/>
      <c r="L1319" s="87">
        <v>177.46999999999991</v>
      </c>
      <c r="M1319" s="168"/>
      <c r="N1319" s="87">
        <v>85806.310000000027</v>
      </c>
      <c r="O1319" s="168"/>
      <c r="P1319" s="88">
        <v>988.03051999999946</v>
      </c>
      <c r="Q1319" s="168"/>
    </row>
    <row r="1320" spans="1:17" outlineLevel="2" x14ac:dyDescent="0.3">
      <c r="A1320" s="84" t="s">
        <v>255</v>
      </c>
      <c r="B1320" s="85" t="s">
        <v>0</v>
      </c>
      <c r="C1320" s="85" t="s">
        <v>131</v>
      </c>
      <c r="D1320" s="59" t="s">
        <v>168</v>
      </c>
      <c r="E1320" s="59" t="s">
        <v>202</v>
      </c>
      <c r="F1320" s="59" t="s">
        <v>206</v>
      </c>
      <c r="G1320" s="59" t="s">
        <v>209</v>
      </c>
      <c r="H1320" s="86">
        <v>700</v>
      </c>
      <c r="I1320" s="175"/>
      <c r="J1320" s="86">
        <v>784</v>
      </c>
      <c r="K1320" s="175"/>
      <c r="L1320" s="87">
        <v>94.90000000000002</v>
      </c>
      <c r="M1320" s="168"/>
      <c r="N1320" s="87">
        <v>45814.23000000001</v>
      </c>
      <c r="O1320" s="168"/>
      <c r="P1320" s="88">
        <v>516.6659600000005</v>
      </c>
      <c r="Q1320" s="168"/>
    </row>
    <row r="1321" spans="1:17" outlineLevel="2" x14ac:dyDescent="0.3">
      <c r="A1321" s="84" t="s">
        <v>255</v>
      </c>
      <c r="B1321" s="85" t="s">
        <v>13</v>
      </c>
      <c r="C1321" s="85" t="s">
        <v>131</v>
      </c>
      <c r="D1321" s="59" t="s">
        <v>134</v>
      </c>
      <c r="E1321" s="59" t="s">
        <v>177</v>
      </c>
      <c r="F1321" s="59" t="s">
        <v>206</v>
      </c>
      <c r="G1321" s="59" t="s">
        <v>209</v>
      </c>
      <c r="H1321" s="86">
        <v>3694</v>
      </c>
      <c r="I1321" s="175"/>
      <c r="J1321" s="86">
        <v>4234</v>
      </c>
      <c r="K1321" s="175"/>
      <c r="L1321" s="87">
        <v>495.2699999999997</v>
      </c>
      <c r="M1321" s="168"/>
      <c r="N1321" s="87">
        <v>240027.68999999997</v>
      </c>
      <c r="O1321" s="168"/>
      <c r="P1321" s="88">
        <v>2832.0308699999978</v>
      </c>
      <c r="Q1321" s="168"/>
    </row>
    <row r="1322" spans="1:17" outlineLevel="2" x14ac:dyDescent="0.3">
      <c r="A1322" s="84" t="s">
        <v>255</v>
      </c>
      <c r="B1322" s="85" t="s">
        <v>18</v>
      </c>
      <c r="C1322" s="85" t="s">
        <v>131</v>
      </c>
      <c r="D1322" s="59" t="s">
        <v>150</v>
      </c>
      <c r="E1322" s="59" t="s">
        <v>191</v>
      </c>
      <c r="F1322" s="59" t="s">
        <v>206</v>
      </c>
      <c r="G1322" s="59" t="s">
        <v>209</v>
      </c>
      <c r="H1322" s="86">
        <v>688</v>
      </c>
      <c r="I1322" s="175"/>
      <c r="J1322" s="86">
        <v>757</v>
      </c>
      <c r="K1322" s="175"/>
      <c r="L1322" s="87">
        <v>85.440000000000012</v>
      </c>
      <c r="M1322" s="168"/>
      <c r="N1322" s="87">
        <v>41110.790000000008</v>
      </c>
      <c r="O1322" s="168"/>
      <c r="P1322" s="88">
        <v>487.76477999999992</v>
      </c>
      <c r="Q1322" s="168"/>
    </row>
    <row r="1323" spans="1:17" outlineLevel="2" x14ac:dyDescent="0.3">
      <c r="A1323" s="84" t="s">
        <v>255</v>
      </c>
      <c r="B1323" s="85" t="s">
        <v>27</v>
      </c>
      <c r="C1323" s="85" t="s">
        <v>131</v>
      </c>
      <c r="D1323" s="59" t="s">
        <v>154</v>
      </c>
      <c r="E1323" s="59" t="s">
        <v>194</v>
      </c>
      <c r="F1323" s="59" t="s">
        <v>206</v>
      </c>
      <c r="G1323" s="59" t="s">
        <v>209</v>
      </c>
      <c r="H1323" s="86">
        <v>836</v>
      </c>
      <c r="I1323" s="175"/>
      <c r="J1323" s="86">
        <v>899</v>
      </c>
      <c r="K1323" s="175"/>
      <c r="L1323" s="87">
        <v>97.589999999999989</v>
      </c>
      <c r="M1323" s="168"/>
      <c r="N1323" s="87">
        <v>47459.210000000021</v>
      </c>
      <c r="O1323" s="168"/>
      <c r="P1323" s="88">
        <v>570.24339999999961</v>
      </c>
      <c r="Q1323" s="168"/>
    </row>
    <row r="1324" spans="1:17" outlineLevel="2" x14ac:dyDescent="0.3">
      <c r="A1324" s="84" t="s">
        <v>255</v>
      </c>
      <c r="B1324" s="85" t="s">
        <v>15</v>
      </c>
      <c r="C1324" s="85" t="s">
        <v>131</v>
      </c>
      <c r="D1324" s="59" t="s">
        <v>135</v>
      </c>
      <c r="E1324" s="59" t="s">
        <v>178</v>
      </c>
      <c r="F1324" s="59" t="s">
        <v>206</v>
      </c>
      <c r="G1324" s="59" t="s">
        <v>209</v>
      </c>
      <c r="H1324" s="86">
        <v>1435</v>
      </c>
      <c r="I1324" s="175"/>
      <c r="J1324" s="86">
        <v>1569</v>
      </c>
      <c r="K1324" s="175"/>
      <c r="L1324" s="87">
        <v>175.20999999999998</v>
      </c>
      <c r="M1324" s="168"/>
      <c r="N1324" s="87">
        <v>84923.990000000049</v>
      </c>
      <c r="O1324" s="168"/>
      <c r="P1324" s="88">
        <v>974.41311999999982</v>
      </c>
      <c r="Q1324" s="168"/>
    </row>
    <row r="1325" spans="1:17" outlineLevel="2" x14ac:dyDescent="0.3">
      <c r="A1325" s="84" t="s">
        <v>255</v>
      </c>
      <c r="B1325" s="85" t="s">
        <v>10</v>
      </c>
      <c r="C1325" s="85" t="s">
        <v>131</v>
      </c>
      <c r="D1325" s="59" t="s">
        <v>138</v>
      </c>
      <c r="E1325" s="59" t="s">
        <v>180</v>
      </c>
      <c r="F1325" s="59" t="s">
        <v>206</v>
      </c>
      <c r="G1325" s="59" t="s">
        <v>209</v>
      </c>
      <c r="H1325" s="86">
        <v>1238</v>
      </c>
      <c r="I1325" s="175"/>
      <c r="J1325" s="86">
        <v>1339</v>
      </c>
      <c r="K1325" s="175"/>
      <c r="L1325" s="87">
        <v>141.99999999999997</v>
      </c>
      <c r="M1325" s="168"/>
      <c r="N1325" s="87">
        <v>68161.249999999971</v>
      </c>
      <c r="O1325" s="168"/>
      <c r="P1325" s="88">
        <v>807.21974000000023</v>
      </c>
      <c r="Q1325" s="168"/>
    </row>
    <row r="1326" spans="1:17" outlineLevel="2" x14ac:dyDescent="0.3">
      <c r="A1326" s="84" t="s">
        <v>255</v>
      </c>
      <c r="B1326" s="85" t="s">
        <v>4</v>
      </c>
      <c r="C1326" s="85" t="s">
        <v>131</v>
      </c>
      <c r="D1326" s="59" t="s">
        <v>152</v>
      </c>
      <c r="E1326" s="59" t="s">
        <v>192</v>
      </c>
      <c r="F1326" s="59" t="s">
        <v>206</v>
      </c>
      <c r="G1326" s="59" t="s">
        <v>209</v>
      </c>
      <c r="H1326" s="86">
        <v>2237</v>
      </c>
      <c r="I1326" s="175"/>
      <c r="J1326" s="86">
        <v>2548</v>
      </c>
      <c r="K1326" s="175"/>
      <c r="L1326" s="87">
        <v>253.93000000000006</v>
      </c>
      <c r="M1326" s="168"/>
      <c r="N1326" s="87">
        <v>121478.82999999993</v>
      </c>
      <c r="O1326" s="168"/>
      <c r="P1326" s="88">
        <v>1462.0949299999997</v>
      </c>
      <c r="Q1326" s="168"/>
    </row>
    <row r="1327" spans="1:17" outlineLevel="2" x14ac:dyDescent="0.3">
      <c r="A1327" s="84" t="s">
        <v>255</v>
      </c>
      <c r="B1327" s="85" t="s">
        <v>19</v>
      </c>
      <c r="C1327" s="85" t="s">
        <v>132</v>
      </c>
      <c r="D1327" s="59" t="s">
        <v>137</v>
      </c>
      <c r="E1327" s="59" t="s">
        <v>179</v>
      </c>
      <c r="F1327" s="59" t="s">
        <v>207</v>
      </c>
      <c r="G1327" s="59" t="s">
        <v>210</v>
      </c>
      <c r="H1327" s="86">
        <v>402</v>
      </c>
      <c r="I1327" s="175"/>
      <c r="J1327" s="86">
        <v>415</v>
      </c>
      <c r="K1327" s="175"/>
      <c r="L1327" s="87">
        <v>56.520000000000024</v>
      </c>
      <c r="M1327" s="168"/>
      <c r="N1327" s="87">
        <v>26544.529999999995</v>
      </c>
      <c r="O1327" s="168"/>
      <c r="P1327" s="88">
        <v>315.00489000000005</v>
      </c>
      <c r="Q1327" s="168"/>
    </row>
    <row r="1328" spans="1:17" outlineLevel="2" x14ac:dyDescent="0.3">
      <c r="A1328" s="84" t="s">
        <v>255</v>
      </c>
      <c r="B1328" s="85" t="s">
        <v>12</v>
      </c>
      <c r="C1328" s="85" t="s">
        <v>131</v>
      </c>
      <c r="D1328" s="59" t="s">
        <v>153</v>
      </c>
      <c r="E1328" s="59" t="s">
        <v>193</v>
      </c>
      <c r="F1328" s="59" t="s">
        <v>206</v>
      </c>
      <c r="G1328" s="59" t="s">
        <v>209</v>
      </c>
      <c r="H1328" s="86">
        <v>424</v>
      </c>
      <c r="I1328" s="175"/>
      <c r="J1328" s="86">
        <v>467</v>
      </c>
      <c r="K1328" s="175"/>
      <c r="L1328" s="87">
        <v>43.150000000000048</v>
      </c>
      <c r="M1328" s="168"/>
      <c r="N1328" s="87">
        <v>20026.259999999998</v>
      </c>
      <c r="O1328" s="168"/>
      <c r="P1328" s="88">
        <v>242.87632000000002</v>
      </c>
      <c r="Q1328" s="168"/>
    </row>
    <row r="1329" spans="1:17" outlineLevel="2" x14ac:dyDescent="0.3">
      <c r="A1329" s="84" t="s">
        <v>255</v>
      </c>
      <c r="B1329" s="85" t="s">
        <v>38</v>
      </c>
      <c r="C1329" s="85" t="s">
        <v>133</v>
      </c>
      <c r="D1329" s="59" t="s">
        <v>162</v>
      </c>
      <c r="E1329" s="59" t="s">
        <v>199</v>
      </c>
      <c r="F1329" s="59" t="s">
        <v>208</v>
      </c>
      <c r="G1329" s="59" t="s">
        <v>211</v>
      </c>
      <c r="H1329" s="86">
        <v>35</v>
      </c>
      <c r="I1329" s="175"/>
      <c r="J1329" s="86">
        <v>37</v>
      </c>
      <c r="K1329" s="175"/>
      <c r="L1329" s="87">
        <v>5.839999999999999</v>
      </c>
      <c r="M1329" s="168"/>
      <c r="N1329" s="87">
        <v>2983.19</v>
      </c>
      <c r="O1329" s="168"/>
      <c r="P1329" s="88">
        <v>35.325959999999995</v>
      </c>
      <c r="Q1329" s="168"/>
    </row>
    <row r="1330" spans="1:17" outlineLevel="2" x14ac:dyDescent="0.3">
      <c r="A1330" s="84" t="s">
        <v>255</v>
      </c>
      <c r="B1330" s="85" t="s">
        <v>1</v>
      </c>
      <c r="C1330" s="85" t="s">
        <v>131</v>
      </c>
      <c r="D1330" s="59" t="s">
        <v>166</v>
      </c>
      <c r="E1330" s="59" t="s">
        <v>166</v>
      </c>
      <c r="F1330" s="59" t="s">
        <v>206</v>
      </c>
      <c r="G1330" s="59" t="s">
        <v>209</v>
      </c>
      <c r="H1330" s="86">
        <v>1658</v>
      </c>
      <c r="I1330" s="175"/>
      <c r="J1330" s="86">
        <v>1845</v>
      </c>
      <c r="K1330" s="175"/>
      <c r="L1330" s="87">
        <v>213.33</v>
      </c>
      <c r="M1330" s="168"/>
      <c r="N1330" s="87">
        <v>104100.39</v>
      </c>
      <c r="O1330" s="168"/>
      <c r="P1330" s="88">
        <v>1191.4716700000004</v>
      </c>
      <c r="Q1330" s="168"/>
    </row>
    <row r="1331" spans="1:17" outlineLevel="2" x14ac:dyDescent="0.3">
      <c r="A1331" s="84" t="s">
        <v>255</v>
      </c>
      <c r="B1331" s="85" t="s">
        <v>34</v>
      </c>
      <c r="C1331" s="85" t="s">
        <v>133</v>
      </c>
      <c r="D1331" s="59" t="s">
        <v>156</v>
      </c>
      <c r="E1331" s="59" t="s">
        <v>156</v>
      </c>
      <c r="F1331" s="59" t="s">
        <v>208</v>
      </c>
      <c r="G1331" s="59" t="s">
        <v>211</v>
      </c>
      <c r="H1331" s="86">
        <v>64</v>
      </c>
      <c r="I1331" s="175"/>
      <c r="J1331" s="86">
        <v>67</v>
      </c>
      <c r="K1331" s="175"/>
      <c r="L1331" s="87">
        <v>10.250000000000004</v>
      </c>
      <c r="M1331" s="168"/>
      <c r="N1331" s="87">
        <v>4910.47</v>
      </c>
      <c r="O1331" s="168"/>
      <c r="P1331" s="88">
        <v>57.007560000000012</v>
      </c>
      <c r="Q1331" s="168"/>
    </row>
    <row r="1332" spans="1:17" outlineLevel="2" x14ac:dyDescent="0.3">
      <c r="A1332" s="84" t="s">
        <v>255</v>
      </c>
      <c r="B1332" s="85" t="s">
        <v>31</v>
      </c>
      <c r="C1332" s="85" t="s">
        <v>133</v>
      </c>
      <c r="D1332" s="59" t="s">
        <v>176</v>
      </c>
      <c r="E1332" s="59" t="s">
        <v>176</v>
      </c>
      <c r="F1332" s="59" t="s">
        <v>208</v>
      </c>
      <c r="G1332" s="59" t="s">
        <v>211</v>
      </c>
      <c r="H1332" s="86">
        <v>18</v>
      </c>
      <c r="I1332" s="175"/>
      <c r="J1332" s="86">
        <v>18</v>
      </c>
      <c r="K1332" s="175"/>
      <c r="L1332" s="87">
        <v>2.2199999999999998</v>
      </c>
      <c r="M1332" s="168"/>
      <c r="N1332" s="87">
        <v>1131</v>
      </c>
      <c r="O1332" s="168"/>
      <c r="P1332" s="88">
        <v>13.89212</v>
      </c>
      <c r="Q1332" s="168"/>
    </row>
    <row r="1333" spans="1:17" outlineLevel="2" x14ac:dyDescent="0.3">
      <c r="A1333" s="84" t="s">
        <v>255</v>
      </c>
      <c r="B1333" s="85" t="s">
        <v>20</v>
      </c>
      <c r="C1333" s="85" t="s">
        <v>133</v>
      </c>
      <c r="D1333" s="59" t="s">
        <v>164</v>
      </c>
      <c r="E1333" s="59" t="s">
        <v>164</v>
      </c>
      <c r="F1333" s="59" t="s">
        <v>208</v>
      </c>
      <c r="G1333" s="59" t="s">
        <v>211</v>
      </c>
      <c r="H1333" s="86">
        <v>182</v>
      </c>
      <c r="I1333" s="175"/>
      <c r="J1333" s="86">
        <v>190</v>
      </c>
      <c r="K1333" s="175"/>
      <c r="L1333" s="87">
        <v>18.149999999999999</v>
      </c>
      <c r="M1333" s="168"/>
      <c r="N1333" s="87">
        <v>8551.94</v>
      </c>
      <c r="O1333" s="168"/>
      <c r="P1333" s="88">
        <v>97.991890000000012</v>
      </c>
      <c r="Q1333" s="168"/>
    </row>
    <row r="1334" spans="1:17" outlineLevel="2" x14ac:dyDescent="0.3">
      <c r="A1334" s="84" t="s">
        <v>255</v>
      </c>
      <c r="B1334" s="85" t="s">
        <v>21</v>
      </c>
      <c r="C1334" s="85" t="s">
        <v>133</v>
      </c>
      <c r="D1334" s="59" t="s">
        <v>163</v>
      </c>
      <c r="E1334" s="59" t="s">
        <v>200</v>
      </c>
      <c r="F1334" s="59" t="s">
        <v>208</v>
      </c>
      <c r="G1334" s="59" t="s">
        <v>211</v>
      </c>
      <c r="H1334" s="86">
        <v>219</v>
      </c>
      <c r="I1334" s="175"/>
      <c r="J1334" s="86">
        <v>248</v>
      </c>
      <c r="K1334" s="175"/>
      <c r="L1334" s="87">
        <v>33.790000000000006</v>
      </c>
      <c r="M1334" s="168"/>
      <c r="N1334" s="87">
        <v>16349.83</v>
      </c>
      <c r="O1334" s="168"/>
      <c r="P1334" s="88">
        <v>192.59823999999995</v>
      </c>
      <c r="Q1334" s="168"/>
    </row>
    <row r="1335" spans="1:17" outlineLevel="2" x14ac:dyDescent="0.3">
      <c r="A1335" s="84" t="s">
        <v>255</v>
      </c>
      <c r="B1335" s="85" t="s">
        <v>7</v>
      </c>
      <c r="C1335" s="85" t="s">
        <v>131</v>
      </c>
      <c r="D1335" s="59" t="s">
        <v>151</v>
      </c>
      <c r="E1335" s="59" t="s">
        <v>151</v>
      </c>
      <c r="F1335" s="59" t="s">
        <v>206</v>
      </c>
      <c r="G1335" s="59" t="s">
        <v>209</v>
      </c>
      <c r="H1335" s="86">
        <v>313</v>
      </c>
      <c r="I1335" s="175"/>
      <c r="J1335" s="86">
        <v>355</v>
      </c>
      <c r="K1335" s="175"/>
      <c r="L1335" s="87">
        <v>42.530000000000037</v>
      </c>
      <c r="M1335" s="168"/>
      <c r="N1335" s="87">
        <v>20385.260000000002</v>
      </c>
      <c r="O1335" s="168"/>
      <c r="P1335" s="88">
        <v>241.83714999999992</v>
      </c>
      <c r="Q1335" s="168"/>
    </row>
    <row r="1336" spans="1:17" outlineLevel="2" x14ac:dyDescent="0.3">
      <c r="A1336" s="84" t="s">
        <v>255</v>
      </c>
      <c r="B1336" s="85" t="s">
        <v>17</v>
      </c>
      <c r="C1336" s="85" t="s">
        <v>131</v>
      </c>
      <c r="D1336" s="59" t="s">
        <v>148</v>
      </c>
      <c r="E1336" s="59" t="s">
        <v>189</v>
      </c>
      <c r="F1336" s="59" t="s">
        <v>206</v>
      </c>
      <c r="G1336" s="59" t="s">
        <v>209</v>
      </c>
      <c r="H1336" s="86">
        <v>293</v>
      </c>
      <c r="I1336" s="175"/>
      <c r="J1336" s="86">
        <v>324</v>
      </c>
      <c r="K1336" s="175"/>
      <c r="L1336" s="87">
        <v>61.770000000000017</v>
      </c>
      <c r="M1336" s="168"/>
      <c r="N1336" s="87">
        <v>28897.120000000006</v>
      </c>
      <c r="O1336" s="168"/>
      <c r="P1336" s="88">
        <v>360.28361000000012</v>
      </c>
      <c r="Q1336" s="168"/>
    </row>
    <row r="1337" spans="1:17" outlineLevel="2" x14ac:dyDescent="0.3">
      <c r="A1337" s="84" t="s">
        <v>255</v>
      </c>
      <c r="B1337" s="85" t="s">
        <v>26</v>
      </c>
      <c r="C1337" s="85" t="s">
        <v>131</v>
      </c>
      <c r="D1337" s="59" t="s">
        <v>143</v>
      </c>
      <c r="E1337" s="59" t="s">
        <v>185</v>
      </c>
      <c r="F1337" s="59" t="s">
        <v>206</v>
      </c>
      <c r="G1337" s="59" t="s">
        <v>209</v>
      </c>
      <c r="H1337" s="86">
        <v>540</v>
      </c>
      <c r="I1337" s="175"/>
      <c r="J1337" s="86">
        <v>611</v>
      </c>
      <c r="K1337" s="175"/>
      <c r="L1337" s="87">
        <v>57.13</v>
      </c>
      <c r="M1337" s="168"/>
      <c r="N1337" s="87">
        <v>27299.250000000004</v>
      </c>
      <c r="O1337" s="168"/>
      <c r="P1337" s="88">
        <v>314.5111599999999</v>
      </c>
      <c r="Q1337" s="168"/>
    </row>
    <row r="1338" spans="1:17" outlineLevel="2" x14ac:dyDescent="0.3">
      <c r="A1338" s="84" t="s">
        <v>255</v>
      </c>
      <c r="B1338" s="85" t="s">
        <v>24</v>
      </c>
      <c r="C1338" s="85" t="s">
        <v>133</v>
      </c>
      <c r="D1338" s="59" t="s">
        <v>171</v>
      </c>
      <c r="E1338" s="59" t="s">
        <v>171</v>
      </c>
      <c r="F1338" s="59" t="s">
        <v>208</v>
      </c>
      <c r="G1338" s="59" t="s">
        <v>211</v>
      </c>
      <c r="H1338" s="86">
        <v>40</v>
      </c>
      <c r="I1338" s="175"/>
      <c r="J1338" s="86">
        <v>41</v>
      </c>
      <c r="K1338" s="175"/>
      <c r="L1338" s="87">
        <v>7.589999999999999</v>
      </c>
      <c r="M1338" s="168"/>
      <c r="N1338" s="87">
        <v>3710.27</v>
      </c>
      <c r="O1338" s="168"/>
      <c r="P1338" s="88">
        <v>44.756169999999997</v>
      </c>
      <c r="Q1338" s="168"/>
    </row>
    <row r="1339" spans="1:17" outlineLevel="2" x14ac:dyDescent="0.3">
      <c r="A1339" s="84" t="s">
        <v>255</v>
      </c>
      <c r="B1339" s="85" t="s">
        <v>35</v>
      </c>
      <c r="C1339" s="85" t="s">
        <v>133</v>
      </c>
      <c r="D1339" s="59" t="s">
        <v>157</v>
      </c>
      <c r="E1339" s="59" t="s">
        <v>196</v>
      </c>
      <c r="F1339" s="59" t="s">
        <v>208</v>
      </c>
      <c r="G1339" s="59" t="s">
        <v>211</v>
      </c>
      <c r="H1339" s="86">
        <v>32</v>
      </c>
      <c r="I1339" s="175"/>
      <c r="J1339" s="86">
        <v>33</v>
      </c>
      <c r="K1339" s="175"/>
      <c r="L1339" s="87">
        <v>3.54</v>
      </c>
      <c r="M1339" s="168"/>
      <c r="N1339" s="87">
        <v>1706.48</v>
      </c>
      <c r="O1339" s="168"/>
      <c r="P1339" s="88">
        <v>18.051749999999998</v>
      </c>
      <c r="Q1339" s="168"/>
    </row>
    <row r="1340" spans="1:17" outlineLevel="2" x14ac:dyDescent="0.3">
      <c r="A1340" s="84" t="s">
        <v>255</v>
      </c>
      <c r="B1340" s="85" t="s">
        <v>14</v>
      </c>
      <c r="C1340" s="85" t="s">
        <v>131</v>
      </c>
      <c r="D1340" s="59" t="s">
        <v>142</v>
      </c>
      <c r="E1340" s="59" t="s">
        <v>184</v>
      </c>
      <c r="F1340" s="59" t="s">
        <v>206</v>
      </c>
      <c r="G1340" s="59" t="s">
        <v>209</v>
      </c>
      <c r="H1340" s="86">
        <v>302</v>
      </c>
      <c r="I1340" s="175"/>
      <c r="J1340" s="86">
        <v>338</v>
      </c>
      <c r="K1340" s="175"/>
      <c r="L1340" s="87">
        <v>36.060000000000016</v>
      </c>
      <c r="M1340" s="168"/>
      <c r="N1340" s="87">
        <v>17454.91</v>
      </c>
      <c r="O1340" s="168"/>
      <c r="P1340" s="88">
        <v>205.02334999999997</v>
      </c>
      <c r="Q1340" s="168"/>
    </row>
    <row r="1341" spans="1:17" outlineLevel="2" x14ac:dyDescent="0.3">
      <c r="A1341" s="84" t="s">
        <v>255</v>
      </c>
      <c r="B1341" s="85" t="s">
        <v>25</v>
      </c>
      <c r="C1341" s="85" t="s">
        <v>133</v>
      </c>
      <c r="D1341" s="59" t="s">
        <v>174</v>
      </c>
      <c r="E1341" s="59" t="s">
        <v>174</v>
      </c>
      <c r="F1341" s="59" t="s">
        <v>208</v>
      </c>
      <c r="G1341" s="59" t="s">
        <v>211</v>
      </c>
      <c r="H1341" s="86">
        <v>43</v>
      </c>
      <c r="I1341" s="175"/>
      <c r="J1341" s="86">
        <v>43</v>
      </c>
      <c r="K1341" s="175"/>
      <c r="L1341" s="87">
        <v>8.5799999999999983</v>
      </c>
      <c r="M1341" s="168"/>
      <c r="N1341" s="87">
        <v>4290.3500000000004</v>
      </c>
      <c r="O1341" s="168"/>
      <c r="P1341" s="88">
        <v>54.157489999999989</v>
      </c>
      <c r="Q1341" s="168"/>
    </row>
    <row r="1342" spans="1:17" outlineLevel="2" x14ac:dyDescent="0.3">
      <c r="A1342" s="84" t="s">
        <v>255</v>
      </c>
      <c r="B1342" s="85" t="s">
        <v>33</v>
      </c>
      <c r="C1342" s="85" t="s">
        <v>133</v>
      </c>
      <c r="D1342" s="59" t="s">
        <v>165</v>
      </c>
      <c r="E1342" s="59" t="s">
        <v>201</v>
      </c>
      <c r="F1342" s="59" t="s">
        <v>208</v>
      </c>
      <c r="G1342" s="59" t="s">
        <v>211</v>
      </c>
      <c r="H1342" s="86">
        <v>30</v>
      </c>
      <c r="I1342" s="175"/>
      <c r="J1342" s="86">
        <v>31</v>
      </c>
      <c r="K1342" s="175"/>
      <c r="L1342" s="87">
        <v>4.1099999999999994</v>
      </c>
      <c r="M1342" s="168"/>
      <c r="N1342" s="87">
        <v>2037.29</v>
      </c>
      <c r="O1342" s="168"/>
      <c r="P1342" s="88">
        <v>24.528919999999999</v>
      </c>
      <c r="Q1342" s="168"/>
    </row>
    <row r="1343" spans="1:17" outlineLevel="2" x14ac:dyDescent="0.3">
      <c r="A1343" s="84" t="s">
        <v>255</v>
      </c>
      <c r="B1343" s="85" t="s">
        <v>29</v>
      </c>
      <c r="C1343" s="85" t="s">
        <v>133</v>
      </c>
      <c r="D1343" s="59" t="s">
        <v>155</v>
      </c>
      <c r="E1343" s="59" t="s">
        <v>195</v>
      </c>
      <c r="F1343" s="59" t="s">
        <v>208</v>
      </c>
      <c r="G1343" s="59" t="s">
        <v>211</v>
      </c>
      <c r="H1343" s="86">
        <v>30</v>
      </c>
      <c r="I1343" s="175"/>
      <c r="J1343" s="86">
        <v>35</v>
      </c>
      <c r="K1343" s="175"/>
      <c r="L1343" s="87">
        <v>2.1300000000000008</v>
      </c>
      <c r="M1343" s="168"/>
      <c r="N1343" s="87">
        <v>1017.75</v>
      </c>
      <c r="O1343" s="168"/>
      <c r="P1343" s="88">
        <v>13.735269999999998</v>
      </c>
      <c r="Q1343" s="168"/>
    </row>
    <row r="1344" spans="1:17" outlineLevel="2" x14ac:dyDescent="0.3">
      <c r="A1344" s="84" t="s">
        <v>255</v>
      </c>
      <c r="B1344" s="85" t="s">
        <v>30</v>
      </c>
      <c r="C1344" s="85" t="s">
        <v>133</v>
      </c>
      <c r="D1344" s="59" t="s">
        <v>301</v>
      </c>
      <c r="E1344" s="59" t="s">
        <v>302</v>
      </c>
      <c r="F1344" s="59" t="s">
        <v>208</v>
      </c>
      <c r="G1344" s="59" t="s">
        <v>211</v>
      </c>
      <c r="H1344" s="86">
        <v>85</v>
      </c>
      <c r="I1344" s="175"/>
      <c r="J1344" s="86">
        <v>87</v>
      </c>
      <c r="K1344" s="175"/>
      <c r="L1344" s="87">
        <v>7.3599999999999959</v>
      </c>
      <c r="M1344" s="168"/>
      <c r="N1344" s="87">
        <v>3529.4700000000003</v>
      </c>
      <c r="O1344" s="168"/>
      <c r="P1344" s="88">
        <v>41.663810000000005</v>
      </c>
      <c r="Q1344" s="168"/>
    </row>
    <row r="1345" spans="1:17" outlineLevel="2" x14ac:dyDescent="0.3">
      <c r="A1345" s="84" t="s">
        <v>255</v>
      </c>
      <c r="B1345" s="85" t="s">
        <v>41</v>
      </c>
      <c r="C1345" s="85" t="s">
        <v>133</v>
      </c>
      <c r="D1345" s="59" t="s">
        <v>170</v>
      </c>
      <c r="E1345" s="59" t="s">
        <v>204</v>
      </c>
      <c r="F1345" s="59" t="s">
        <v>208</v>
      </c>
      <c r="G1345" s="59" t="s">
        <v>211</v>
      </c>
      <c r="H1345" s="86">
        <v>12</v>
      </c>
      <c r="I1345" s="175"/>
      <c r="J1345" s="86">
        <v>13</v>
      </c>
      <c r="K1345" s="175"/>
      <c r="L1345" s="87">
        <v>1.9600000000000004</v>
      </c>
      <c r="M1345" s="168"/>
      <c r="N1345" s="87">
        <v>929.71</v>
      </c>
      <c r="O1345" s="168"/>
      <c r="P1345" s="88">
        <v>10.27163</v>
      </c>
      <c r="Q1345" s="168"/>
    </row>
    <row r="1346" spans="1:17" outlineLevel="2" x14ac:dyDescent="0.3">
      <c r="A1346" s="84" t="s">
        <v>255</v>
      </c>
      <c r="B1346" s="85" t="s">
        <v>28</v>
      </c>
      <c r="C1346" s="85" t="s">
        <v>133</v>
      </c>
      <c r="D1346" s="59" t="s">
        <v>172</v>
      </c>
      <c r="E1346" s="59" t="s">
        <v>172</v>
      </c>
      <c r="F1346" s="59" t="s">
        <v>208</v>
      </c>
      <c r="G1346" s="59" t="s">
        <v>211</v>
      </c>
      <c r="H1346" s="86">
        <v>19</v>
      </c>
      <c r="I1346" s="175"/>
      <c r="J1346" s="86">
        <v>19</v>
      </c>
      <c r="K1346" s="175"/>
      <c r="L1346" s="87">
        <v>1.5600000000000003</v>
      </c>
      <c r="M1346" s="168"/>
      <c r="N1346" s="87">
        <v>788.25</v>
      </c>
      <c r="O1346" s="168"/>
      <c r="P1346" s="88">
        <v>9.4183900000000005</v>
      </c>
      <c r="Q1346" s="168"/>
    </row>
    <row r="1347" spans="1:17" outlineLevel="2" x14ac:dyDescent="0.3">
      <c r="A1347" s="84" t="s">
        <v>255</v>
      </c>
      <c r="B1347" s="85" t="s">
        <v>42</v>
      </c>
      <c r="C1347" s="85" t="s">
        <v>133</v>
      </c>
      <c r="D1347" s="59" t="s">
        <v>173</v>
      </c>
      <c r="E1347" s="59" t="s">
        <v>173</v>
      </c>
      <c r="F1347" s="59" t="s">
        <v>208</v>
      </c>
      <c r="G1347" s="59" t="s">
        <v>211</v>
      </c>
      <c r="H1347" s="86">
        <v>9</v>
      </c>
      <c r="I1347" s="175"/>
      <c r="J1347" s="86">
        <v>9</v>
      </c>
      <c r="K1347" s="175"/>
      <c r="L1347" s="87">
        <v>0.64</v>
      </c>
      <c r="M1347" s="168"/>
      <c r="N1347" s="87">
        <v>309.90999999999997</v>
      </c>
      <c r="O1347" s="168"/>
      <c r="P1347" s="88">
        <v>3.26912</v>
      </c>
      <c r="Q1347" s="168"/>
    </row>
    <row r="1348" spans="1:17" outlineLevel="2" x14ac:dyDescent="0.3">
      <c r="A1348" s="84" t="s">
        <v>255</v>
      </c>
      <c r="B1348" s="85" t="s">
        <v>40</v>
      </c>
      <c r="C1348" s="85" t="s">
        <v>133</v>
      </c>
      <c r="D1348" s="59" t="s">
        <v>169</v>
      </c>
      <c r="E1348" s="59" t="s">
        <v>203</v>
      </c>
      <c r="F1348" s="59" t="s">
        <v>208</v>
      </c>
      <c r="G1348" s="59" t="s">
        <v>211</v>
      </c>
      <c r="H1348" s="86">
        <v>9</v>
      </c>
      <c r="I1348" s="175"/>
      <c r="J1348" s="86">
        <v>9</v>
      </c>
      <c r="K1348" s="175"/>
      <c r="L1348" s="87">
        <v>1.91</v>
      </c>
      <c r="M1348" s="168"/>
      <c r="N1348" s="87">
        <v>875.25</v>
      </c>
      <c r="O1348" s="168"/>
      <c r="P1348" s="88">
        <v>9.0183099999999996</v>
      </c>
      <c r="Q1348" s="168"/>
    </row>
    <row r="1349" spans="1:17" outlineLevel="2" x14ac:dyDescent="0.3">
      <c r="A1349" s="84" t="s">
        <v>255</v>
      </c>
      <c r="B1349" s="85" t="s">
        <v>39</v>
      </c>
      <c r="C1349" s="85" t="s">
        <v>133</v>
      </c>
      <c r="D1349" s="59" t="s">
        <v>158</v>
      </c>
      <c r="E1349" s="59" t="s">
        <v>197</v>
      </c>
      <c r="F1349" s="59" t="s">
        <v>208</v>
      </c>
      <c r="G1349" s="59" t="s">
        <v>211</v>
      </c>
      <c r="H1349" s="86">
        <v>44</v>
      </c>
      <c r="I1349" s="175"/>
      <c r="J1349" s="86">
        <v>47</v>
      </c>
      <c r="K1349" s="175"/>
      <c r="L1349" s="87">
        <v>4.5999999999999996</v>
      </c>
      <c r="M1349" s="168"/>
      <c r="N1349" s="87">
        <v>2169.79</v>
      </c>
      <c r="O1349" s="168"/>
      <c r="P1349" s="88">
        <v>24.081859999999999</v>
      </c>
      <c r="Q1349" s="168"/>
    </row>
    <row r="1350" spans="1:17" outlineLevel="2" x14ac:dyDescent="0.3">
      <c r="A1350" s="84" t="s">
        <v>255</v>
      </c>
      <c r="B1350" s="85" t="s">
        <v>36</v>
      </c>
      <c r="C1350" s="85" t="s">
        <v>133</v>
      </c>
      <c r="D1350" s="59" t="s">
        <v>159</v>
      </c>
      <c r="E1350" s="59" t="s">
        <v>159</v>
      </c>
      <c r="F1350" s="59" t="s">
        <v>208</v>
      </c>
      <c r="G1350" s="59" t="s">
        <v>211</v>
      </c>
      <c r="H1350" s="86">
        <v>21</v>
      </c>
      <c r="I1350" s="175"/>
      <c r="J1350" s="86">
        <v>22</v>
      </c>
      <c r="K1350" s="175"/>
      <c r="L1350" s="87">
        <v>3.1300000000000003</v>
      </c>
      <c r="M1350" s="168"/>
      <c r="N1350" s="87">
        <v>1519.05</v>
      </c>
      <c r="O1350" s="168"/>
      <c r="P1350" s="88">
        <v>16.48021</v>
      </c>
      <c r="Q1350" s="168"/>
    </row>
    <row r="1351" spans="1:17" outlineLevel="2" x14ac:dyDescent="0.3">
      <c r="A1351" s="84" t="s">
        <v>255</v>
      </c>
      <c r="B1351" s="85" t="s">
        <v>298</v>
      </c>
      <c r="C1351" s="85" t="s">
        <v>133</v>
      </c>
      <c r="D1351" s="59" t="s">
        <v>299</v>
      </c>
      <c r="E1351" s="59" t="s">
        <v>300</v>
      </c>
      <c r="F1351" s="59" t="s">
        <v>208</v>
      </c>
      <c r="G1351" s="59" t="s">
        <v>211</v>
      </c>
      <c r="H1351" s="86">
        <v>57</v>
      </c>
      <c r="I1351" s="175"/>
      <c r="J1351" s="86">
        <v>61</v>
      </c>
      <c r="K1351" s="175"/>
      <c r="L1351" s="87">
        <v>5.9899999999999993</v>
      </c>
      <c r="M1351" s="168"/>
      <c r="N1351" s="87">
        <v>2807.25</v>
      </c>
      <c r="O1351" s="168"/>
      <c r="P1351" s="88">
        <v>31.870380000000001</v>
      </c>
      <c r="Q1351" s="168"/>
    </row>
    <row r="1352" spans="1:17" outlineLevel="1" x14ac:dyDescent="0.3">
      <c r="A1352" s="112" t="s">
        <v>275</v>
      </c>
      <c r="B1352" s="98"/>
      <c r="C1352" s="98"/>
      <c r="D1352" s="78"/>
      <c r="E1352" s="78"/>
      <c r="F1352" s="78"/>
      <c r="G1352" s="78"/>
      <c r="H1352" s="99">
        <f>SUBTOTAL(9,H1308:H1351)</f>
        <v>26730</v>
      </c>
      <c r="I1352" s="176"/>
      <c r="J1352" s="99">
        <f>SUBTOTAL(9,J1308:J1351)</f>
        <v>29888</v>
      </c>
      <c r="K1352" s="176"/>
      <c r="L1352" s="100">
        <f>SUBTOTAL(9,L1308:L1351)</f>
        <v>3297.42</v>
      </c>
      <c r="M1352" s="171"/>
      <c r="N1352" s="100">
        <f>SUBTOTAL(9,N1308:N1351)</f>
        <v>1586384.6199999999</v>
      </c>
      <c r="O1352" s="171"/>
      <c r="P1352" s="102">
        <f>SUBTOTAL(9,P1308:P1351)</f>
        <v>18688.720909999993</v>
      </c>
      <c r="Q1352" s="169"/>
    </row>
    <row r="1353" spans="1:17" outlineLevel="2" x14ac:dyDescent="0.3">
      <c r="A1353" s="89" t="s">
        <v>256</v>
      </c>
      <c r="B1353" s="110" t="s">
        <v>78</v>
      </c>
      <c r="C1353" s="110" t="s">
        <v>78</v>
      </c>
      <c r="D1353" s="49" t="s">
        <v>226</v>
      </c>
      <c r="E1353" s="49" t="s">
        <v>225</v>
      </c>
      <c r="F1353" s="49" t="s">
        <v>226</v>
      </c>
      <c r="G1353" s="49" t="s">
        <v>225</v>
      </c>
      <c r="H1353" s="90">
        <v>140</v>
      </c>
      <c r="I1353" s="175"/>
      <c r="J1353" s="90">
        <v>169</v>
      </c>
      <c r="K1353" s="175"/>
      <c r="L1353" s="91">
        <v>20.660000000000007</v>
      </c>
      <c r="M1353" s="168"/>
      <c r="N1353" s="91">
        <v>10199.41</v>
      </c>
      <c r="O1353" s="168"/>
      <c r="P1353" s="92">
        <v>121.67237000000007</v>
      </c>
      <c r="Q1353" s="168"/>
    </row>
    <row r="1354" spans="1:17" outlineLevel="2" x14ac:dyDescent="0.3">
      <c r="A1354" s="89" t="s">
        <v>256</v>
      </c>
      <c r="B1354" s="110" t="s">
        <v>22</v>
      </c>
      <c r="C1354" s="110" t="s">
        <v>133</v>
      </c>
      <c r="D1354" s="49" t="s">
        <v>140</v>
      </c>
      <c r="E1354" s="49" t="s">
        <v>182</v>
      </c>
      <c r="F1354" s="49" t="s">
        <v>208</v>
      </c>
      <c r="G1354" s="49" t="s">
        <v>211</v>
      </c>
      <c r="H1354" s="90">
        <v>95</v>
      </c>
      <c r="I1354" s="175"/>
      <c r="J1354" s="90">
        <v>98</v>
      </c>
      <c r="K1354" s="175"/>
      <c r="L1354" s="91">
        <v>14.919999999999998</v>
      </c>
      <c r="M1354" s="168"/>
      <c r="N1354" s="91">
        <v>7322.7299999999977</v>
      </c>
      <c r="O1354" s="168"/>
      <c r="P1354" s="92">
        <v>87.240150000000014</v>
      </c>
      <c r="Q1354" s="168"/>
    </row>
    <row r="1355" spans="1:17" outlineLevel="2" x14ac:dyDescent="0.3">
      <c r="A1355" s="89" t="s">
        <v>256</v>
      </c>
      <c r="B1355" s="110" t="s">
        <v>11</v>
      </c>
      <c r="C1355" s="110" t="s">
        <v>131</v>
      </c>
      <c r="D1355" s="49" t="s">
        <v>136</v>
      </c>
      <c r="E1355" s="49" t="s">
        <v>136</v>
      </c>
      <c r="F1355" s="49" t="s">
        <v>206</v>
      </c>
      <c r="G1355" s="49" t="s">
        <v>209</v>
      </c>
      <c r="H1355" s="90">
        <v>1791</v>
      </c>
      <c r="I1355" s="175"/>
      <c r="J1355" s="90">
        <v>1981</v>
      </c>
      <c r="K1355" s="175"/>
      <c r="L1355" s="91">
        <v>215.6400000000001</v>
      </c>
      <c r="M1355" s="168"/>
      <c r="N1355" s="91">
        <v>103865.37999999995</v>
      </c>
      <c r="O1355" s="168"/>
      <c r="P1355" s="92">
        <v>1203.0919100000001</v>
      </c>
      <c r="Q1355" s="168"/>
    </row>
    <row r="1356" spans="1:17" outlineLevel="2" x14ac:dyDescent="0.3">
      <c r="A1356" s="89" t="s">
        <v>256</v>
      </c>
      <c r="B1356" s="110" t="s">
        <v>5</v>
      </c>
      <c r="C1356" s="110" t="s">
        <v>131</v>
      </c>
      <c r="D1356" s="49" t="s">
        <v>146</v>
      </c>
      <c r="E1356" s="49" t="s">
        <v>188</v>
      </c>
      <c r="F1356" s="49" t="s">
        <v>206</v>
      </c>
      <c r="G1356" s="49" t="s">
        <v>209</v>
      </c>
      <c r="H1356" s="90">
        <v>802</v>
      </c>
      <c r="I1356" s="175"/>
      <c r="J1356" s="90">
        <v>906</v>
      </c>
      <c r="K1356" s="175"/>
      <c r="L1356" s="91">
        <v>94.21</v>
      </c>
      <c r="M1356" s="168"/>
      <c r="N1356" s="91">
        <v>44839.75</v>
      </c>
      <c r="O1356" s="168"/>
      <c r="P1356" s="92">
        <v>536.40039999999999</v>
      </c>
      <c r="Q1356" s="168"/>
    </row>
    <row r="1357" spans="1:17" outlineLevel="2" x14ac:dyDescent="0.3">
      <c r="A1357" s="89" t="s">
        <v>256</v>
      </c>
      <c r="B1357" s="110" t="s">
        <v>3</v>
      </c>
      <c r="C1357" s="110" t="s">
        <v>131</v>
      </c>
      <c r="D1357" s="49" t="s">
        <v>167</v>
      </c>
      <c r="E1357" s="49" t="s">
        <v>167</v>
      </c>
      <c r="F1357" s="49" t="s">
        <v>206</v>
      </c>
      <c r="G1357" s="49" t="s">
        <v>209</v>
      </c>
      <c r="H1357" s="90">
        <v>486</v>
      </c>
      <c r="I1357" s="175"/>
      <c r="J1357" s="90">
        <v>515</v>
      </c>
      <c r="K1357" s="175"/>
      <c r="L1357" s="91">
        <v>58.850000000000023</v>
      </c>
      <c r="M1357" s="168"/>
      <c r="N1357" s="91">
        <v>28359.079999999998</v>
      </c>
      <c r="O1357" s="168"/>
      <c r="P1357" s="92">
        <v>327.64917000000008</v>
      </c>
      <c r="Q1357" s="168"/>
    </row>
    <row r="1358" spans="1:17" outlineLevel="2" x14ac:dyDescent="0.3">
      <c r="A1358" s="89" t="s">
        <v>256</v>
      </c>
      <c r="B1358" s="110" t="s">
        <v>23</v>
      </c>
      <c r="C1358" s="110" t="s">
        <v>131</v>
      </c>
      <c r="D1358" s="49" t="s">
        <v>144</v>
      </c>
      <c r="E1358" s="49" t="s">
        <v>186</v>
      </c>
      <c r="F1358" s="49" t="s">
        <v>206</v>
      </c>
      <c r="G1358" s="49" t="s">
        <v>209</v>
      </c>
      <c r="H1358" s="90">
        <v>1283</v>
      </c>
      <c r="I1358" s="175"/>
      <c r="J1358" s="90">
        <v>1471</v>
      </c>
      <c r="K1358" s="175"/>
      <c r="L1358" s="91">
        <v>139.59000000000003</v>
      </c>
      <c r="M1358" s="168"/>
      <c r="N1358" s="91">
        <v>66367.359999999971</v>
      </c>
      <c r="O1358" s="168"/>
      <c r="P1358" s="92">
        <v>775.92550000000028</v>
      </c>
      <c r="Q1358" s="168"/>
    </row>
    <row r="1359" spans="1:17" outlineLevel="2" x14ac:dyDescent="0.3">
      <c r="A1359" s="89" t="s">
        <v>256</v>
      </c>
      <c r="B1359" s="110" t="s">
        <v>16</v>
      </c>
      <c r="C1359" s="110" t="s">
        <v>131</v>
      </c>
      <c r="D1359" s="49" t="s">
        <v>145</v>
      </c>
      <c r="E1359" s="49" t="s">
        <v>187</v>
      </c>
      <c r="F1359" s="49" t="s">
        <v>206</v>
      </c>
      <c r="G1359" s="49" t="s">
        <v>209</v>
      </c>
      <c r="H1359" s="90">
        <v>834</v>
      </c>
      <c r="I1359" s="175"/>
      <c r="J1359" s="90">
        <v>944</v>
      </c>
      <c r="K1359" s="175"/>
      <c r="L1359" s="91">
        <v>108.65000000000002</v>
      </c>
      <c r="M1359" s="168"/>
      <c r="N1359" s="91">
        <v>51896.610000000008</v>
      </c>
      <c r="O1359" s="168"/>
      <c r="P1359" s="92">
        <v>606.15608999999984</v>
      </c>
      <c r="Q1359" s="168"/>
    </row>
    <row r="1360" spans="1:17" outlineLevel="2" x14ac:dyDescent="0.3">
      <c r="A1360" s="89" t="s">
        <v>256</v>
      </c>
      <c r="B1360" s="110" t="s">
        <v>8</v>
      </c>
      <c r="C1360" s="110" t="s">
        <v>131</v>
      </c>
      <c r="D1360" s="49" t="s">
        <v>147</v>
      </c>
      <c r="E1360" s="49" t="s">
        <v>147</v>
      </c>
      <c r="F1360" s="49" t="s">
        <v>206</v>
      </c>
      <c r="G1360" s="49" t="s">
        <v>209</v>
      </c>
      <c r="H1360" s="90">
        <v>398</v>
      </c>
      <c r="I1360" s="175"/>
      <c r="J1360" s="90">
        <v>463</v>
      </c>
      <c r="K1360" s="175"/>
      <c r="L1360" s="91">
        <v>48.63</v>
      </c>
      <c r="M1360" s="168"/>
      <c r="N1360" s="91">
        <v>23270.980000000007</v>
      </c>
      <c r="O1360" s="168"/>
      <c r="P1360" s="92">
        <v>278.59798000000001</v>
      </c>
      <c r="Q1360" s="168"/>
    </row>
    <row r="1361" spans="1:17" outlineLevel="2" x14ac:dyDescent="0.3">
      <c r="A1361" s="89" t="s">
        <v>256</v>
      </c>
      <c r="B1361" s="110" t="s">
        <v>32</v>
      </c>
      <c r="C1361" s="110" t="s">
        <v>133</v>
      </c>
      <c r="D1361" s="49" t="s">
        <v>175</v>
      </c>
      <c r="E1361" s="49" t="s">
        <v>205</v>
      </c>
      <c r="F1361" s="49" t="s">
        <v>208</v>
      </c>
      <c r="G1361" s="49" t="s">
        <v>211</v>
      </c>
      <c r="H1361" s="90">
        <v>64</v>
      </c>
      <c r="I1361" s="175"/>
      <c r="J1361" s="90">
        <v>66</v>
      </c>
      <c r="K1361" s="175"/>
      <c r="L1361" s="91">
        <v>9.0299999999999976</v>
      </c>
      <c r="M1361" s="168"/>
      <c r="N1361" s="91">
        <v>4346.2299999999996</v>
      </c>
      <c r="O1361" s="168"/>
      <c r="P1361" s="92">
        <v>56.867830000000005</v>
      </c>
      <c r="Q1361" s="168"/>
    </row>
    <row r="1362" spans="1:17" outlineLevel="2" x14ac:dyDescent="0.3">
      <c r="A1362" s="89" t="s">
        <v>256</v>
      </c>
      <c r="B1362" s="110" t="s">
        <v>6</v>
      </c>
      <c r="C1362" s="110" t="s">
        <v>131</v>
      </c>
      <c r="D1362" s="49" t="s">
        <v>141</v>
      </c>
      <c r="E1362" s="49" t="s">
        <v>183</v>
      </c>
      <c r="F1362" s="49" t="s">
        <v>206</v>
      </c>
      <c r="G1362" s="49" t="s">
        <v>209</v>
      </c>
      <c r="H1362" s="90">
        <v>1529</v>
      </c>
      <c r="I1362" s="175"/>
      <c r="J1362" s="90">
        <v>1776</v>
      </c>
      <c r="K1362" s="175"/>
      <c r="L1362" s="91">
        <v>195.87999999999988</v>
      </c>
      <c r="M1362" s="168"/>
      <c r="N1362" s="91">
        <v>94137.57</v>
      </c>
      <c r="O1362" s="168"/>
      <c r="P1362" s="92">
        <v>1151.8185400000002</v>
      </c>
      <c r="Q1362" s="168"/>
    </row>
    <row r="1363" spans="1:17" outlineLevel="2" x14ac:dyDescent="0.3">
      <c r="A1363" s="89" t="s">
        <v>256</v>
      </c>
      <c r="B1363" s="110" t="s">
        <v>9</v>
      </c>
      <c r="C1363" s="110" t="s">
        <v>131</v>
      </c>
      <c r="D1363" s="49" t="s">
        <v>149</v>
      </c>
      <c r="E1363" s="49" t="s">
        <v>190</v>
      </c>
      <c r="F1363" s="49" t="s">
        <v>206</v>
      </c>
      <c r="G1363" s="49" t="s">
        <v>209</v>
      </c>
      <c r="H1363" s="90">
        <v>885</v>
      </c>
      <c r="I1363" s="175"/>
      <c r="J1363" s="90">
        <v>981</v>
      </c>
      <c r="K1363" s="175"/>
      <c r="L1363" s="91">
        <v>98.749999999999957</v>
      </c>
      <c r="M1363" s="168"/>
      <c r="N1363" s="91">
        <v>46337.82999999998</v>
      </c>
      <c r="O1363" s="168"/>
      <c r="P1363" s="92">
        <v>546.57424000000037</v>
      </c>
      <c r="Q1363" s="168"/>
    </row>
    <row r="1364" spans="1:17" outlineLevel="2" x14ac:dyDescent="0.3">
      <c r="A1364" s="89" t="s">
        <v>256</v>
      </c>
      <c r="B1364" s="110" t="s">
        <v>2</v>
      </c>
      <c r="C1364" s="110" t="s">
        <v>131</v>
      </c>
      <c r="D1364" s="49" t="s">
        <v>139</v>
      </c>
      <c r="E1364" s="49" t="s">
        <v>181</v>
      </c>
      <c r="F1364" s="49" t="s">
        <v>206</v>
      </c>
      <c r="G1364" s="49" t="s">
        <v>209</v>
      </c>
      <c r="H1364" s="90">
        <v>1213</v>
      </c>
      <c r="I1364" s="175"/>
      <c r="J1364" s="90">
        <v>1336</v>
      </c>
      <c r="K1364" s="175"/>
      <c r="L1364" s="91">
        <v>166.32999999999998</v>
      </c>
      <c r="M1364" s="168"/>
      <c r="N1364" s="91">
        <v>80289.839999999982</v>
      </c>
      <c r="O1364" s="168"/>
      <c r="P1364" s="92">
        <v>915.52780000000018</v>
      </c>
      <c r="Q1364" s="168"/>
    </row>
    <row r="1365" spans="1:17" outlineLevel="2" x14ac:dyDescent="0.3">
      <c r="A1365" s="89" t="s">
        <v>256</v>
      </c>
      <c r="B1365" s="110" t="s">
        <v>0</v>
      </c>
      <c r="C1365" s="110" t="s">
        <v>131</v>
      </c>
      <c r="D1365" s="49" t="s">
        <v>168</v>
      </c>
      <c r="E1365" s="49" t="s">
        <v>202</v>
      </c>
      <c r="F1365" s="49" t="s">
        <v>206</v>
      </c>
      <c r="G1365" s="49" t="s">
        <v>209</v>
      </c>
      <c r="H1365" s="90">
        <v>579</v>
      </c>
      <c r="I1365" s="175"/>
      <c r="J1365" s="90">
        <v>638</v>
      </c>
      <c r="K1365" s="175"/>
      <c r="L1365" s="91">
        <v>83.01</v>
      </c>
      <c r="M1365" s="168"/>
      <c r="N1365" s="91">
        <v>39590.93</v>
      </c>
      <c r="O1365" s="168"/>
      <c r="P1365" s="92">
        <v>449.09448000000009</v>
      </c>
      <c r="Q1365" s="168"/>
    </row>
    <row r="1366" spans="1:17" outlineLevel="2" x14ac:dyDescent="0.3">
      <c r="A1366" s="89" t="s">
        <v>256</v>
      </c>
      <c r="B1366" s="110" t="s">
        <v>13</v>
      </c>
      <c r="C1366" s="110" t="s">
        <v>131</v>
      </c>
      <c r="D1366" s="49" t="s">
        <v>134</v>
      </c>
      <c r="E1366" s="49" t="s">
        <v>177</v>
      </c>
      <c r="F1366" s="49" t="s">
        <v>206</v>
      </c>
      <c r="G1366" s="49" t="s">
        <v>209</v>
      </c>
      <c r="H1366" s="90">
        <v>3143</v>
      </c>
      <c r="I1366" s="175"/>
      <c r="J1366" s="90">
        <v>3617</v>
      </c>
      <c r="K1366" s="175"/>
      <c r="L1366" s="91">
        <v>421.79999999999961</v>
      </c>
      <c r="M1366" s="168"/>
      <c r="N1366" s="91">
        <v>205862.11000000004</v>
      </c>
      <c r="O1366" s="168"/>
      <c r="P1366" s="92">
        <v>2425.585410000001</v>
      </c>
      <c r="Q1366" s="168"/>
    </row>
    <row r="1367" spans="1:17" outlineLevel="2" x14ac:dyDescent="0.3">
      <c r="A1367" s="89" t="s">
        <v>256</v>
      </c>
      <c r="B1367" s="110" t="s">
        <v>18</v>
      </c>
      <c r="C1367" s="110" t="s">
        <v>131</v>
      </c>
      <c r="D1367" s="49" t="s">
        <v>150</v>
      </c>
      <c r="E1367" s="49" t="s">
        <v>191</v>
      </c>
      <c r="F1367" s="49" t="s">
        <v>206</v>
      </c>
      <c r="G1367" s="49" t="s">
        <v>209</v>
      </c>
      <c r="H1367" s="90">
        <v>595</v>
      </c>
      <c r="I1367" s="175"/>
      <c r="J1367" s="90">
        <v>635</v>
      </c>
      <c r="K1367" s="175"/>
      <c r="L1367" s="91">
        <v>72.63</v>
      </c>
      <c r="M1367" s="168"/>
      <c r="N1367" s="91">
        <v>34804.46</v>
      </c>
      <c r="O1367" s="168"/>
      <c r="P1367" s="92">
        <v>418.86280999999991</v>
      </c>
      <c r="Q1367" s="168"/>
    </row>
    <row r="1368" spans="1:17" outlineLevel="2" x14ac:dyDescent="0.3">
      <c r="A1368" s="89" t="s">
        <v>256</v>
      </c>
      <c r="B1368" s="110" t="s">
        <v>27</v>
      </c>
      <c r="C1368" s="110" t="s">
        <v>131</v>
      </c>
      <c r="D1368" s="49" t="s">
        <v>154</v>
      </c>
      <c r="E1368" s="49" t="s">
        <v>194</v>
      </c>
      <c r="F1368" s="49" t="s">
        <v>206</v>
      </c>
      <c r="G1368" s="49" t="s">
        <v>209</v>
      </c>
      <c r="H1368" s="90">
        <v>718</v>
      </c>
      <c r="I1368" s="175"/>
      <c r="J1368" s="90">
        <v>780</v>
      </c>
      <c r="K1368" s="175"/>
      <c r="L1368" s="91">
        <v>86.92999999999995</v>
      </c>
      <c r="M1368" s="168"/>
      <c r="N1368" s="91">
        <v>42247.070000000007</v>
      </c>
      <c r="O1368" s="168"/>
      <c r="P1368" s="92">
        <v>508.05839000000003</v>
      </c>
      <c r="Q1368" s="168"/>
    </row>
    <row r="1369" spans="1:17" outlineLevel="2" x14ac:dyDescent="0.3">
      <c r="A1369" s="89" t="s">
        <v>256</v>
      </c>
      <c r="B1369" s="110" t="s">
        <v>15</v>
      </c>
      <c r="C1369" s="110" t="s">
        <v>131</v>
      </c>
      <c r="D1369" s="49" t="s">
        <v>135</v>
      </c>
      <c r="E1369" s="49" t="s">
        <v>178</v>
      </c>
      <c r="F1369" s="49" t="s">
        <v>206</v>
      </c>
      <c r="G1369" s="49" t="s">
        <v>209</v>
      </c>
      <c r="H1369" s="90">
        <v>1175</v>
      </c>
      <c r="I1369" s="175"/>
      <c r="J1369" s="90">
        <v>1295</v>
      </c>
      <c r="K1369" s="175"/>
      <c r="L1369" s="91">
        <v>154.25999999999993</v>
      </c>
      <c r="M1369" s="168"/>
      <c r="N1369" s="91">
        <v>74172.100000000006</v>
      </c>
      <c r="O1369" s="168"/>
      <c r="P1369" s="92">
        <v>849.57586999999978</v>
      </c>
      <c r="Q1369" s="168"/>
    </row>
    <row r="1370" spans="1:17" outlineLevel="2" x14ac:dyDescent="0.3">
      <c r="A1370" s="89" t="s">
        <v>256</v>
      </c>
      <c r="B1370" s="110" t="s">
        <v>10</v>
      </c>
      <c r="C1370" s="110" t="s">
        <v>131</v>
      </c>
      <c r="D1370" s="49" t="s">
        <v>138</v>
      </c>
      <c r="E1370" s="49" t="s">
        <v>180</v>
      </c>
      <c r="F1370" s="49" t="s">
        <v>206</v>
      </c>
      <c r="G1370" s="49" t="s">
        <v>209</v>
      </c>
      <c r="H1370" s="90">
        <v>1076</v>
      </c>
      <c r="I1370" s="175"/>
      <c r="J1370" s="90">
        <v>1166</v>
      </c>
      <c r="K1370" s="175"/>
      <c r="L1370" s="91">
        <v>138.18000000000006</v>
      </c>
      <c r="M1370" s="168"/>
      <c r="N1370" s="91">
        <v>65843.679999999993</v>
      </c>
      <c r="O1370" s="168"/>
      <c r="P1370" s="92">
        <v>779.46095000000025</v>
      </c>
      <c r="Q1370" s="168"/>
    </row>
    <row r="1371" spans="1:17" outlineLevel="2" x14ac:dyDescent="0.3">
      <c r="A1371" s="89" t="s">
        <v>256</v>
      </c>
      <c r="B1371" s="110" t="s">
        <v>4</v>
      </c>
      <c r="C1371" s="110" t="s">
        <v>131</v>
      </c>
      <c r="D1371" s="49" t="s">
        <v>152</v>
      </c>
      <c r="E1371" s="49" t="s">
        <v>192</v>
      </c>
      <c r="F1371" s="49" t="s">
        <v>206</v>
      </c>
      <c r="G1371" s="49" t="s">
        <v>209</v>
      </c>
      <c r="H1371" s="90">
        <v>1788</v>
      </c>
      <c r="I1371" s="175"/>
      <c r="J1371" s="90">
        <v>2018</v>
      </c>
      <c r="K1371" s="175"/>
      <c r="L1371" s="91">
        <v>216.44000000000011</v>
      </c>
      <c r="M1371" s="168"/>
      <c r="N1371" s="91">
        <v>102458.63999999998</v>
      </c>
      <c r="O1371" s="168"/>
      <c r="P1371" s="92">
        <v>1231.405929999999</v>
      </c>
      <c r="Q1371" s="168"/>
    </row>
    <row r="1372" spans="1:17" outlineLevel="2" x14ac:dyDescent="0.3">
      <c r="A1372" s="89" t="s">
        <v>256</v>
      </c>
      <c r="B1372" s="110" t="s">
        <v>19</v>
      </c>
      <c r="C1372" s="110" t="s">
        <v>132</v>
      </c>
      <c r="D1372" s="49" t="s">
        <v>137</v>
      </c>
      <c r="E1372" s="49" t="s">
        <v>179</v>
      </c>
      <c r="F1372" s="49" t="s">
        <v>207</v>
      </c>
      <c r="G1372" s="49" t="s">
        <v>210</v>
      </c>
      <c r="H1372" s="90">
        <v>344</v>
      </c>
      <c r="I1372" s="175"/>
      <c r="J1372" s="90">
        <v>350</v>
      </c>
      <c r="K1372" s="175"/>
      <c r="L1372" s="91">
        <v>53.3</v>
      </c>
      <c r="M1372" s="168"/>
      <c r="N1372" s="91">
        <v>24940.730000000003</v>
      </c>
      <c r="O1372" s="168"/>
      <c r="P1372" s="92">
        <v>288.93996000000004</v>
      </c>
      <c r="Q1372" s="168"/>
    </row>
    <row r="1373" spans="1:17" outlineLevel="2" x14ac:dyDescent="0.3">
      <c r="A1373" s="89" t="s">
        <v>256</v>
      </c>
      <c r="B1373" s="110" t="s">
        <v>12</v>
      </c>
      <c r="C1373" s="110" t="s">
        <v>131</v>
      </c>
      <c r="D1373" s="49" t="s">
        <v>153</v>
      </c>
      <c r="E1373" s="49" t="s">
        <v>193</v>
      </c>
      <c r="F1373" s="49" t="s">
        <v>206</v>
      </c>
      <c r="G1373" s="49" t="s">
        <v>209</v>
      </c>
      <c r="H1373" s="90">
        <v>365</v>
      </c>
      <c r="I1373" s="175"/>
      <c r="J1373" s="90">
        <v>404</v>
      </c>
      <c r="K1373" s="175"/>
      <c r="L1373" s="91">
        <v>37.800000000000033</v>
      </c>
      <c r="M1373" s="168"/>
      <c r="N1373" s="91">
        <v>17650.080000000002</v>
      </c>
      <c r="O1373" s="168"/>
      <c r="P1373" s="92">
        <v>212.00943000000001</v>
      </c>
      <c r="Q1373" s="168"/>
    </row>
    <row r="1374" spans="1:17" outlineLevel="2" x14ac:dyDescent="0.3">
      <c r="A1374" s="89" t="s">
        <v>256</v>
      </c>
      <c r="B1374" s="110" t="s">
        <v>38</v>
      </c>
      <c r="C1374" s="110" t="s">
        <v>133</v>
      </c>
      <c r="D1374" s="49" t="s">
        <v>162</v>
      </c>
      <c r="E1374" s="49" t="s">
        <v>199</v>
      </c>
      <c r="F1374" s="49" t="s">
        <v>208</v>
      </c>
      <c r="G1374" s="49" t="s">
        <v>211</v>
      </c>
      <c r="H1374" s="90">
        <v>21</v>
      </c>
      <c r="I1374" s="175"/>
      <c r="J1374" s="90">
        <v>21</v>
      </c>
      <c r="K1374" s="175"/>
      <c r="L1374" s="91">
        <v>3.98</v>
      </c>
      <c r="M1374" s="168"/>
      <c r="N1374" s="91">
        <v>2049.9300000000003</v>
      </c>
      <c r="O1374" s="168"/>
      <c r="P1374" s="92">
        <v>24.686889999999998</v>
      </c>
      <c r="Q1374" s="168"/>
    </row>
    <row r="1375" spans="1:17" outlineLevel="2" x14ac:dyDescent="0.3">
      <c r="A1375" s="89" t="s">
        <v>256</v>
      </c>
      <c r="B1375" s="110" t="s">
        <v>1</v>
      </c>
      <c r="C1375" s="110" t="s">
        <v>131</v>
      </c>
      <c r="D1375" s="49" t="s">
        <v>166</v>
      </c>
      <c r="E1375" s="49" t="s">
        <v>166</v>
      </c>
      <c r="F1375" s="49" t="s">
        <v>206</v>
      </c>
      <c r="G1375" s="49" t="s">
        <v>209</v>
      </c>
      <c r="H1375" s="90">
        <v>1376</v>
      </c>
      <c r="I1375" s="175"/>
      <c r="J1375" s="90">
        <v>1526</v>
      </c>
      <c r="K1375" s="175"/>
      <c r="L1375" s="91">
        <v>189.46000000000018</v>
      </c>
      <c r="M1375" s="168"/>
      <c r="N1375" s="91">
        <v>91934.379999999976</v>
      </c>
      <c r="O1375" s="168"/>
      <c r="P1375" s="92">
        <v>1050.6596799999998</v>
      </c>
      <c r="Q1375" s="168"/>
    </row>
    <row r="1376" spans="1:17" outlineLevel="2" x14ac:dyDescent="0.3">
      <c r="A1376" s="89" t="s">
        <v>256</v>
      </c>
      <c r="B1376" s="110" t="s">
        <v>34</v>
      </c>
      <c r="C1376" s="110" t="s">
        <v>133</v>
      </c>
      <c r="D1376" s="49" t="s">
        <v>156</v>
      </c>
      <c r="E1376" s="49" t="s">
        <v>156</v>
      </c>
      <c r="F1376" s="49" t="s">
        <v>208</v>
      </c>
      <c r="G1376" s="49" t="s">
        <v>211</v>
      </c>
      <c r="H1376" s="90">
        <v>55</v>
      </c>
      <c r="I1376" s="175"/>
      <c r="J1376" s="90">
        <v>58</v>
      </c>
      <c r="K1376" s="175"/>
      <c r="L1376" s="91">
        <v>6.1599999999999984</v>
      </c>
      <c r="M1376" s="168"/>
      <c r="N1376" s="91">
        <v>2865.99</v>
      </c>
      <c r="O1376" s="168"/>
      <c r="P1376" s="92">
        <v>32.811739999999986</v>
      </c>
      <c r="Q1376" s="168"/>
    </row>
    <row r="1377" spans="1:17" outlineLevel="2" x14ac:dyDescent="0.3">
      <c r="A1377" s="89" t="s">
        <v>256</v>
      </c>
      <c r="B1377" s="110" t="s">
        <v>31</v>
      </c>
      <c r="C1377" s="110" t="s">
        <v>133</v>
      </c>
      <c r="D1377" s="49" t="s">
        <v>176</v>
      </c>
      <c r="E1377" s="49" t="s">
        <v>176</v>
      </c>
      <c r="F1377" s="49" t="s">
        <v>208</v>
      </c>
      <c r="G1377" s="49" t="s">
        <v>211</v>
      </c>
      <c r="H1377" s="90">
        <v>18</v>
      </c>
      <c r="I1377" s="175"/>
      <c r="J1377" s="90">
        <v>18</v>
      </c>
      <c r="K1377" s="175"/>
      <c r="L1377" s="91">
        <v>1.85</v>
      </c>
      <c r="M1377" s="168"/>
      <c r="N1377" s="91">
        <v>936.66</v>
      </c>
      <c r="O1377" s="168"/>
      <c r="P1377" s="92">
        <v>11.787799999999997</v>
      </c>
      <c r="Q1377" s="168"/>
    </row>
    <row r="1378" spans="1:17" outlineLevel="2" x14ac:dyDescent="0.3">
      <c r="A1378" s="89" t="s">
        <v>256</v>
      </c>
      <c r="B1378" s="110" t="s">
        <v>20</v>
      </c>
      <c r="C1378" s="110" t="s">
        <v>133</v>
      </c>
      <c r="D1378" s="49" t="s">
        <v>164</v>
      </c>
      <c r="E1378" s="49" t="s">
        <v>164</v>
      </c>
      <c r="F1378" s="49" t="s">
        <v>208</v>
      </c>
      <c r="G1378" s="49" t="s">
        <v>211</v>
      </c>
      <c r="H1378" s="90">
        <v>123</v>
      </c>
      <c r="I1378" s="175"/>
      <c r="J1378" s="90">
        <v>128</v>
      </c>
      <c r="K1378" s="175"/>
      <c r="L1378" s="91">
        <v>12.339999999999996</v>
      </c>
      <c r="M1378" s="168"/>
      <c r="N1378" s="91">
        <v>5790.66</v>
      </c>
      <c r="O1378" s="168"/>
      <c r="P1378" s="92">
        <v>68.715749999999971</v>
      </c>
      <c r="Q1378" s="168"/>
    </row>
    <row r="1379" spans="1:17" outlineLevel="2" x14ac:dyDescent="0.3">
      <c r="A1379" s="89" t="s">
        <v>256</v>
      </c>
      <c r="B1379" s="110" t="s">
        <v>21</v>
      </c>
      <c r="C1379" s="110" t="s">
        <v>133</v>
      </c>
      <c r="D1379" s="49" t="s">
        <v>163</v>
      </c>
      <c r="E1379" s="49" t="s">
        <v>200</v>
      </c>
      <c r="F1379" s="49" t="s">
        <v>208</v>
      </c>
      <c r="G1379" s="49" t="s">
        <v>211</v>
      </c>
      <c r="H1379" s="90">
        <v>143</v>
      </c>
      <c r="I1379" s="175"/>
      <c r="J1379" s="90">
        <v>154</v>
      </c>
      <c r="K1379" s="175"/>
      <c r="L1379" s="91">
        <v>21.860000000000003</v>
      </c>
      <c r="M1379" s="168"/>
      <c r="N1379" s="91">
        <v>10680.49</v>
      </c>
      <c r="O1379" s="168"/>
      <c r="P1379" s="92">
        <v>125.28448999999999</v>
      </c>
      <c r="Q1379" s="168"/>
    </row>
    <row r="1380" spans="1:17" outlineLevel="2" x14ac:dyDescent="0.3">
      <c r="A1380" s="89" t="s">
        <v>256</v>
      </c>
      <c r="B1380" s="110" t="s">
        <v>7</v>
      </c>
      <c r="C1380" s="110" t="s">
        <v>131</v>
      </c>
      <c r="D1380" s="49" t="s">
        <v>151</v>
      </c>
      <c r="E1380" s="49" t="s">
        <v>151</v>
      </c>
      <c r="F1380" s="49" t="s">
        <v>206</v>
      </c>
      <c r="G1380" s="49" t="s">
        <v>209</v>
      </c>
      <c r="H1380" s="90">
        <v>276</v>
      </c>
      <c r="I1380" s="175"/>
      <c r="J1380" s="90">
        <v>303</v>
      </c>
      <c r="K1380" s="175"/>
      <c r="L1380" s="91">
        <v>38.64</v>
      </c>
      <c r="M1380" s="168"/>
      <c r="N1380" s="91">
        <v>18661.299999999996</v>
      </c>
      <c r="O1380" s="168"/>
      <c r="P1380" s="92">
        <v>218.59253000000001</v>
      </c>
      <c r="Q1380" s="168"/>
    </row>
    <row r="1381" spans="1:17" outlineLevel="2" x14ac:dyDescent="0.3">
      <c r="A1381" s="89" t="s">
        <v>256</v>
      </c>
      <c r="B1381" s="110" t="s">
        <v>17</v>
      </c>
      <c r="C1381" s="110" t="s">
        <v>131</v>
      </c>
      <c r="D1381" s="49" t="s">
        <v>148</v>
      </c>
      <c r="E1381" s="49" t="s">
        <v>189</v>
      </c>
      <c r="F1381" s="49" t="s">
        <v>206</v>
      </c>
      <c r="G1381" s="49" t="s">
        <v>209</v>
      </c>
      <c r="H1381" s="90">
        <v>259</v>
      </c>
      <c r="I1381" s="175"/>
      <c r="J1381" s="90">
        <v>291</v>
      </c>
      <c r="K1381" s="175"/>
      <c r="L1381" s="91">
        <v>48.01</v>
      </c>
      <c r="M1381" s="168"/>
      <c r="N1381" s="91">
        <v>22671.119999999995</v>
      </c>
      <c r="O1381" s="168"/>
      <c r="P1381" s="92">
        <v>278.05926000000005</v>
      </c>
      <c r="Q1381" s="168"/>
    </row>
    <row r="1382" spans="1:17" outlineLevel="2" x14ac:dyDescent="0.3">
      <c r="A1382" s="89" t="s">
        <v>256</v>
      </c>
      <c r="B1382" s="110" t="s">
        <v>26</v>
      </c>
      <c r="C1382" s="110" t="s">
        <v>131</v>
      </c>
      <c r="D1382" s="49" t="s">
        <v>143</v>
      </c>
      <c r="E1382" s="49" t="s">
        <v>185</v>
      </c>
      <c r="F1382" s="49" t="s">
        <v>206</v>
      </c>
      <c r="G1382" s="49" t="s">
        <v>209</v>
      </c>
      <c r="H1382" s="90">
        <v>503</v>
      </c>
      <c r="I1382" s="175"/>
      <c r="J1382" s="90">
        <v>569</v>
      </c>
      <c r="K1382" s="175"/>
      <c r="L1382" s="91">
        <v>52.450000000000024</v>
      </c>
      <c r="M1382" s="168"/>
      <c r="N1382" s="91">
        <v>25070.19</v>
      </c>
      <c r="O1382" s="168"/>
      <c r="P1382" s="92">
        <v>289.82029999999952</v>
      </c>
      <c r="Q1382" s="168"/>
    </row>
    <row r="1383" spans="1:17" outlineLevel="2" x14ac:dyDescent="0.3">
      <c r="A1383" s="89" t="s">
        <v>256</v>
      </c>
      <c r="B1383" s="110" t="s">
        <v>24</v>
      </c>
      <c r="C1383" s="110" t="s">
        <v>133</v>
      </c>
      <c r="D1383" s="49" t="s">
        <v>171</v>
      </c>
      <c r="E1383" s="49" t="s">
        <v>171</v>
      </c>
      <c r="F1383" s="49" t="s">
        <v>208</v>
      </c>
      <c r="G1383" s="49" t="s">
        <v>211</v>
      </c>
      <c r="H1383" s="90">
        <v>27</v>
      </c>
      <c r="I1383" s="175"/>
      <c r="J1383" s="90">
        <v>29</v>
      </c>
      <c r="K1383" s="175"/>
      <c r="L1383" s="91">
        <v>5.8299999999999992</v>
      </c>
      <c r="M1383" s="168"/>
      <c r="N1383" s="91">
        <v>2772.16</v>
      </c>
      <c r="O1383" s="168"/>
      <c r="P1383" s="92">
        <v>32.873060000000002</v>
      </c>
      <c r="Q1383" s="168"/>
    </row>
    <row r="1384" spans="1:17" outlineLevel="2" x14ac:dyDescent="0.3">
      <c r="A1384" s="89" t="s">
        <v>256</v>
      </c>
      <c r="B1384" s="110" t="s">
        <v>35</v>
      </c>
      <c r="C1384" s="110" t="s">
        <v>133</v>
      </c>
      <c r="D1384" s="49" t="s">
        <v>157</v>
      </c>
      <c r="E1384" s="49" t="s">
        <v>196</v>
      </c>
      <c r="F1384" s="49" t="s">
        <v>208</v>
      </c>
      <c r="G1384" s="49" t="s">
        <v>211</v>
      </c>
      <c r="H1384" s="90">
        <v>47</v>
      </c>
      <c r="I1384" s="175"/>
      <c r="J1384" s="90">
        <v>48</v>
      </c>
      <c r="K1384" s="175"/>
      <c r="L1384" s="91">
        <v>4.16</v>
      </c>
      <c r="M1384" s="168"/>
      <c r="N1384" s="91">
        <v>2037.07</v>
      </c>
      <c r="O1384" s="168"/>
      <c r="P1384" s="92">
        <v>21.648920000000007</v>
      </c>
      <c r="Q1384" s="168"/>
    </row>
    <row r="1385" spans="1:17" outlineLevel="2" x14ac:dyDescent="0.3">
      <c r="A1385" s="89" t="s">
        <v>256</v>
      </c>
      <c r="B1385" s="110" t="s">
        <v>14</v>
      </c>
      <c r="C1385" s="110" t="s">
        <v>131</v>
      </c>
      <c r="D1385" s="49" t="s">
        <v>142</v>
      </c>
      <c r="E1385" s="49" t="s">
        <v>184</v>
      </c>
      <c r="F1385" s="49" t="s">
        <v>206</v>
      </c>
      <c r="G1385" s="49" t="s">
        <v>209</v>
      </c>
      <c r="H1385" s="90">
        <v>270</v>
      </c>
      <c r="I1385" s="175"/>
      <c r="J1385" s="90">
        <v>301</v>
      </c>
      <c r="K1385" s="175"/>
      <c r="L1385" s="91">
        <v>31.300000000000015</v>
      </c>
      <c r="M1385" s="168"/>
      <c r="N1385" s="91">
        <v>15005.059999999998</v>
      </c>
      <c r="O1385" s="168"/>
      <c r="P1385" s="92">
        <v>174.42605999999998</v>
      </c>
      <c r="Q1385" s="168"/>
    </row>
    <row r="1386" spans="1:17" outlineLevel="2" x14ac:dyDescent="0.3">
      <c r="A1386" s="89" t="s">
        <v>256</v>
      </c>
      <c r="B1386" s="110" t="s">
        <v>25</v>
      </c>
      <c r="C1386" s="110" t="s">
        <v>133</v>
      </c>
      <c r="D1386" s="49" t="s">
        <v>174</v>
      </c>
      <c r="E1386" s="49" t="s">
        <v>174</v>
      </c>
      <c r="F1386" s="49" t="s">
        <v>208</v>
      </c>
      <c r="G1386" s="49" t="s">
        <v>211</v>
      </c>
      <c r="H1386" s="90">
        <v>52</v>
      </c>
      <c r="I1386" s="175"/>
      <c r="J1386" s="90">
        <v>52</v>
      </c>
      <c r="K1386" s="175"/>
      <c r="L1386" s="91">
        <v>6.6199999999999992</v>
      </c>
      <c r="M1386" s="168"/>
      <c r="N1386" s="91">
        <v>3238.4</v>
      </c>
      <c r="O1386" s="168"/>
      <c r="P1386" s="92">
        <v>40.781579999999998</v>
      </c>
      <c r="Q1386" s="168"/>
    </row>
    <row r="1387" spans="1:17" outlineLevel="2" x14ac:dyDescent="0.3">
      <c r="A1387" s="89" t="s">
        <v>256</v>
      </c>
      <c r="B1387" s="110" t="s">
        <v>33</v>
      </c>
      <c r="C1387" s="110" t="s">
        <v>133</v>
      </c>
      <c r="D1387" s="49" t="s">
        <v>165</v>
      </c>
      <c r="E1387" s="49" t="s">
        <v>201</v>
      </c>
      <c r="F1387" s="49" t="s">
        <v>208</v>
      </c>
      <c r="G1387" s="49" t="s">
        <v>211</v>
      </c>
      <c r="H1387" s="90">
        <v>27</v>
      </c>
      <c r="I1387" s="175"/>
      <c r="J1387" s="90">
        <v>29</v>
      </c>
      <c r="K1387" s="175"/>
      <c r="L1387" s="91">
        <v>3.5899999999999994</v>
      </c>
      <c r="M1387" s="168"/>
      <c r="N1387" s="91">
        <v>1785.25</v>
      </c>
      <c r="O1387" s="168"/>
      <c r="P1387" s="92">
        <v>22.05818</v>
      </c>
      <c r="Q1387" s="168"/>
    </row>
    <row r="1388" spans="1:17" outlineLevel="2" x14ac:dyDescent="0.3">
      <c r="A1388" s="89" t="s">
        <v>256</v>
      </c>
      <c r="B1388" s="110" t="s">
        <v>29</v>
      </c>
      <c r="C1388" s="110" t="s">
        <v>133</v>
      </c>
      <c r="D1388" s="49" t="s">
        <v>155</v>
      </c>
      <c r="E1388" s="49" t="s">
        <v>195</v>
      </c>
      <c r="F1388" s="49" t="s">
        <v>208</v>
      </c>
      <c r="G1388" s="49" t="s">
        <v>211</v>
      </c>
      <c r="H1388" s="90">
        <v>27</v>
      </c>
      <c r="I1388" s="175"/>
      <c r="J1388" s="90">
        <v>29</v>
      </c>
      <c r="K1388" s="175"/>
      <c r="L1388" s="91">
        <v>2.29</v>
      </c>
      <c r="M1388" s="168"/>
      <c r="N1388" s="91">
        <v>1080.25</v>
      </c>
      <c r="O1388" s="168"/>
      <c r="P1388" s="92">
        <v>14.82443</v>
      </c>
      <c r="Q1388" s="168"/>
    </row>
    <row r="1389" spans="1:17" outlineLevel="2" x14ac:dyDescent="0.3">
      <c r="A1389" s="89" t="s">
        <v>256</v>
      </c>
      <c r="B1389" s="110" t="s">
        <v>30</v>
      </c>
      <c r="C1389" s="110" t="s">
        <v>133</v>
      </c>
      <c r="D1389" s="49" t="s">
        <v>301</v>
      </c>
      <c r="E1389" s="49" t="s">
        <v>302</v>
      </c>
      <c r="F1389" s="49" t="s">
        <v>208</v>
      </c>
      <c r="G1389" s="49" t="s">
        <v>211</v>
      </c>
      <c r="H1389" s="90">
        <v>71</v>
      </c>
      <c r="I1389" s="175"/>
      <c r="J1389" s="90">
        <v>73</v>
      </c>
      <c r="K1389" s="175"/>
      <c r="L1389" s="91">
        <v>6.2999999999999972</v>
      </c>
      <c r="M1389" s="168"/>
      <c r="N1389" s="91">
        <v>3014.5</v>
      </c>
      <c r="O1389" s="168"/>
      <c r="P1389" s="92">
        <v>34.37586000000001</v>
      </c>
      <c r="Q1389" s="168"/>
    </row>
    <row r="1390" spans="1:17" outlineLevel="2" x14ac:dyDescent="0.3">
      <c r="A1390" s="89" t="s">
        <v>256</v>
      </c>
      <c r="B1390" s="110" t="s">
        <v>41</v>
      </c>
      <c r="C1390" s="110" t="s">
        <v>133</v>
      </c>
      <c r="D1390" s="49" t="s">
        <v>170</v>
      </c>
      <c r="E1390" s="49" t="s">
        <v>204</v>
      </c>
      <c r="F1390" s="49" t="s">
        <v>208</v>
      </c>
      <c r="G1390" s="49" t="s">
        <v>211</v>
      </c>
      <c r="H1390" s="90">
        <v>8</v>
      </c>
      <c r="I1390" s="175"/>
      <c r="J1390" s="90">
        <v>8</v>
      </c>
      <c r="K1390" s="175"/>
      <c r="L1390" s="91">
        <v>1.97</v>
      </c>
      <c r="M1390" s="168"/>
      <c r="N1390" s="91">
        <v>885.71999999999991</v>
      </c>
      <c r="O1390" s="168"/>
      <c r="P1390" s="92">
        <v>9.8817400000000006</v>
      </c>
      <c r="Q1390" s="168"/>
    </row>
    <row r="1391" spans="1:17" outlineLevel="2" x14ac:dyDescent="0.3">
      <c r="A1391" s="89" t="s">
        <v>256</v>
      </c>
      <c r="B1391" s="110" t="s">
        <v>28</v>
      </c>
      <c r="C1391" s="110" t="s">
        <v>133</v>
      </c>
      <c r="D1391" s="49" t="s">
        <v>172</v>
      </c>
      <c r="E1391" s="49" t="s">
        <v>172</v>
      </c>
      <c r="F1391" s="49" t="s">
        <v>208</v>
      </c>
      <c r="G1391" s="49" t="s">
        <v>211</v>
      </c>
      <c r="H1391" s="90">
        <v>13</v>
      </c>
      <c r="I1391" s="175"/>
      <c r="J1391" s="90">
        <v>13</v>
      </c>
      <c r="K1391" s="175"/>
      <c r="L1391" s="91">
        <v>1.7400000000000002</v>
      </c>
      <c r="M1391" s="168"/>
      <c r="N1391" s="91">
        <v>869.75</v>
      </c>
      <c r="O1391" s="168"/>
      <c r="P1391" s="92">
        <v>9.8721500000000013</v>
      </c>
      <c r="Q1391" s="168"/>
    </row>
    <row r="1392" spans="1:17" outlineLevel="2" x14ac:dyDescent="0.3">
      <c r="A1392" s="89" t="s">
        <v>256</v>
      </c>
      <c r="B1392" s="110" t="s">
        <v>42</v>
      </c>
      <c r="C1392" s="110" t="s">
        <v>133</v>
      </c>
      <c r="D1392" s="49" t="s">
        <v>173</v>
      </c>
      <c r="E1392" s="49" t="s">
        <v>173</v>
      </c>
      <c r="F1392" s="49" t="s">
        <v>208</v>
      </c>
      <c r="G1392" s="49" t="s">
        <v>211</v>
      </c>
      <c r="H1392" s="90">
        <v>2</v>
      </c>
      <c r="I1392" s="175"/>
      <c r="J1392" s="90">
        <v>2</v>
      </c>
      <c r="K1392" s="175"/>
      <c r="L1392" s="91">
        <v>0.24</v>
      </c>
      <c r="M1392" s="168"/>
      <c r="N1392" s="91">
        <v>125.25</v>
      </c>
      <c r="O1392" s="168"/>
      <c r="P1392" s="92">
        <v>1.28102</v>
      </c>
      <c r="Q1392" s="168"/>
    </row>
    <row r="1393" spans="1:17" outlineLevel="2" x14ac:dyDescent="0.3">
      <c r="A1393" s="89" t="s">
        <v>256</v>
      </c>
      <c r="B1393" s="110" t="s">
        <v>40</v>
      </c>
      <c r="C1393" s="110" t="s">
        <v>133</v>
      </c>
      <c r="D1393" s="49" t="s">
        <v>169</v>
      </c>
      <c r="E1393" s="49" t="s">
        <v>203</v>
      </c>
      <c r="F1393" s="49" t="s">
        <v>208</v>
      </c>
      <c r="G1393" s="49" t="s">
        <v>211</v>
      </c>
      <c r="H1393" s="90">
        <v>6</v>
      </c>
      <c r="I1393" s="175"/>
      <c r="J1393" s="90">
        <v>6</v>
      </c>
      <c r="K1393" s="175"/>
      <c r="L1393" s="91">
        <v>1.06</v>
      </c>
      <c r="M1393" s="168"/>
      <c r="N1393" s="91">
        <v>565</v>
      </c>
      <c r="O1393" s="168"/>
      <c r="P1393" s="92">
        <v>6.0753499999999994</v>
      </c>
      <c r="Q1393" s="168"/>
    </row>
    <row r="1394" spans="1:17" outlineLevel="2" x14ac:dyDescent="0.3">
      <c r="A1394" s="89" t="s">
        <v>256</v>
      </c>
      <c r="B1394" s="110" t="s">
        <v>39</v>
      </c>
      <c r="C1394" s="110" t="s">
        <v>133</v>
      </c>
      <c r="D1394" s="49" t="s">
        <v>158</v>
      </c>
      <c r="E1394" s="49" t="s">
        <v>197</v>
      </c>
      <c r="F1394" s="49" t="s">
        <v>208</v>
      </c>
      <c r="G1394" s="49" t="s">
        <v>211</v>
      </c>
      <c r="H1394" s="90">
        <v>42</v>
      </c>
      <c r="I1394" s="175"/>
      <c r="J1394" s="90">
        <v>47</v>
      </c>
      <c r="K1394" s="175"/>
      <c r="L1394" s="91">
        <v>5.13</v>
      </c>
      <c r="M1394" s="168"/>
      <c r="N1394" s="91">
        <v>2414.75</v>
      </c>
      <c r="O1394" s="168"/>
      <c r="P1394" s="92">
        <v>25.616070000000004</v>
      </c>
      <c r="Q1394" s="168"/>
    </row>
    <row r="1395" spans="1:17" outlineLevel="2" x14ac:dyDescent="0.3">
      <c r="A1395" s="89" t="s">
        <v>256</v>
      </c>
      <c r="B1395" s="110" t="s">
        <v>36</v>
      </c>
      <c r="C1395" s="110" t="s">
        <v>133</v>
      </c>
      <c r="D1395" s="49" t="s">
        <v>159</v>
      </c>
      <c r="E1395" s="49" t="s">
        <v>159</v>
      </c>
      <c r="F1395" s="49" t="s">
        <v>208</v>
      </c>
      <c r="G1395" s="49" t="s">
        <v>211</v>
      </c>
      <c r="H1395" s="90">
        <v>16</v>
      </c>
      <c r="I1395" s="175"/>
      <c r="J1395" s="90">
        <v>17</v>
      </c>
      <c r="K1395" s="175"/>
      <c r="L1395" s="91">
        <v>1.9600000000000002</v>
      </c>
      <c r="M1395" s="168"/>
      <c r="N1395" s="91">
        <v>956.25</v>
      </c>
      <c r="O1395" s="168"/>
      <c r="P1395" s="92">
        <v>10.560589999999999</v>
      </c>
      <c r="Q1395" s="168"/>
    </row>
    <row r="1396" spans="1:17" outlineLevel="2" x14ac:dyDescent="0.3">
      <c r="A1396" s="89" t="s">
        <v>256</v>
      </c>
      <c r="B1396" s="110" t="s">
        <v>298</v>
      </c>
      <c r="C1396" s="110" t="s">
        <v>133</v>
      </c>
      <c r="D1396" s="49" t="s">
        <v>299</v>
      </c>
      <c r="E1396" s="49" t="s">
        <v>300</v>
      </c>
      <c r="F1396" s="49" t="s">
        <v>208</v>
      </c>
      <c r="G1396" s="49" t="s">
        <v>211</v>
      </c>
      <c r="H1396" s="90">
        <v>51</v>
      </c>
      <c r="I1396" s="175"/>
      <c r="J1396" s="90">
        <v>57</v>
      </c>
      <c r="K1396" s="175"/>
      <c r="L1396" s="91">
        <v>7.3799999999999972</v>
      </c>
      <c r="M1396" s="168"/>
      <c r="N1396" s="91">
        <v>3613.7200000000003</v>
      </c>
      <c r="O1396" s="168"/>
      <c r="P1396" s="92">
        <v>40.284100000000002</v>
      </c>
      <c r="Q1396" s="168"/>
    </row>
    <row r="1397" spans="1:17" outlineLevel="1" x14ac:dyDescent="0.3">
      <c r="A1397" s="111" t="s">
        <v>274</v>
      </c>
      <c r="B1397" s="95"/>
      <c r="C1397" s="95"/>
      <c r="D1397" s="55"/>
      <c r="E1397" s="55"/>
      <c r="F1397" s="55"/>
      <c r="G1397" s="55"/>
      <c r="H1397" s="96">
        <f>SUBTOTAL(9,H1353:H1396)</f>
        <v>22736</v>
      </c>
      <c r="I1397" s="176"/>
      <c r="J1397" s="96">
        <f>SUBTOTAL(9,J1353:J1396)</f>
        <v>25388</v>
      </c>
      <c r="K1397" s="176"/>
      <c r="L1397" s="97">
        <f>SUBTOTAL(9,L1353:L1396)</f>
        <v>2889.8099999999995</v>
      </c>
      <c r="M1397" s="171"/>
      <c r="N1397" s="97">
        <f>SUBTOTAL(9,N1353:N1396)</f>
        <v>1387826.4199999995</v>
      </c>
      <c r="O1397" s="171"/>
      <c r="P1397" s="101">
        <f>SUBTOTAL(9,P1353:P1396)</f>
        <v>16315.492760000001</v>
      </c>
      <c r="Q1397" s="169"/>
    </row>
    <row r="1398" spans="1:17" outlineLevel="2" x14ac:dyDescent="0.3">
      <c r="A1398" s="84" t="s">
        <v>257</v>
      </c>
      <c r="B1398" s="85" t="s">
        <v>78</v>
      </c>
      <c r="C1398" s="85" t="s">
        <v>78</v>
      </c>
      <c r="D1398" s="59" t="s">
        <v>226</v>
      </c>
      <c r="E1398" s="59" t="s">
        <v>225</v>
      </c>
      <c r="F1398" s="59" t="s">
        <v>226</v>
      </c>
      <c r="G1398" s="59" t="s">
        <v>225</v>
      </c>
      <c r="H1398" s="86">
        <v>94</v>
      </c>
      <c r="I1398" s="175"/>
      <c r="J1398" s="86">
        <v>106</v>
      </c>
      <c r="K1398" s="175"/>
      <c r="L1398" s="87">
        <v>11.409999999999998</v>
      </c>
      <c r="M1398" s="168"/>
      <c r="N1398" s="87">
        <v>5530.49</v>
      </c>
      <c r="O1398" s="168"/>
      <c r="P1398" s="88">
        <v>64.822870000000023</v>
      </c>
      <c r="Q1398" s="168"/>
    </row>
    <row r="1399" spans="1:17" outlineLevel="2" x14ac:dyDescent="0.3">
      <c r="A1399" s="84" t="s">
        <v>257</v>
      </c>
      <c r="B1399" s="85" t="s">
        <v>22</v>
      </c>
      <c r="C1399" s="85" t="s">
        <v>133</v>
      </c>
      <c r="D1399" s="59" t="s">
        <v>140</v>
      </c>
      <c r="E1399" s="59" t="s">
        <v>182</v>
      </c>
      <c r="F1399" s="59" t="s">
        <v>208</v>
      </c>
      <c r="G1399" s="59" t="s">
        <v>211</v>
      </c>
      <c r="H1399" s="86">
        <v>77</v>
      </c>
      <c r="I1399" s="175"/>
      <c r="J1399" s="86">
        <v>85</v>
      </c>
      <c r="K1399" s="175"/>
      <c r="L1399" s="87">
        <v>10.719999999999999</v>
      </c>
      <c r="M1399" s="168"/>
      <c r="N1399" s="87">
        <v>5208.28</v>
      </c>
      <c r="O1399" s="168"/>
      <c r="P1399" s="88">
        <v>61.187110000000011</v>
      </c>
      <c r="Q1399" s="168"/>
    </row>
    <row r="1400" spans="1:17" outlineLevel="2" x14ac:dyDescent="0.3">
      <c r="A1400" s="84" t="s">
        <v>257</v>
      </c>
      <c r="B1400" s="85" t="s">
        <v>11</v>
      </c>
      <c r="C1400" s="85" t="s">
        <v>131</v>
      </c>
      <c r="D1400" s="59" t="s">
        <v>136</v>
      </c>
      <c r="E1400" s="59" t="s">
        <v>136</v>
      </c>
      <c r="F1400" s="59" t="s">
        <v>206</v>
      </c>
      <c r="G1400" s="59" t="s">
        <v>209</v>
      </c>
      <c r="H1400" s="86">
        <v>1560</v>
      </c>
      <c r="I1400" s="175"/>
      <c r="J1400" s="86">
        <v>1685</v>
      </c>
      <c r="K1400" s="175"/>
      <c r="L1400" s="87">
        <v>163.10000000000002</v>
      </c>
      <c r="M1400" s="168"/>
      <c r="N1400" s="87">
        <v>78384.079999999987</v>
      </c>
      <c r="O1400" s="168"/>
      <c r="P1400" s="88">
        <v>902.77443000000039</v>
      </c>
      <c r="Q1400" s="168"/>
    </row>
    <row r="1401" spans="1:17" outlineLevel="2" x14ac:dyDescent="0.3">
      <c r="A1401" s="84" t="s">
        <v>257</v>
      </c>
      <c r="B1401" s="85" t="s">
        <v>5</v>
      </c>
      <c r="C1401" s="85" t="s">
        <v>131</v>
      </c>
      <c r="D1401" s="59" t="s">
        <v>146</v>
      </c>
      <c r="E1401" s="59" t="s">
        <v>188</v>
      </c>
      <c r="F1401" s="59" t="s">
        <v>206</v>
      </c>
      <c r="G1401" s="59" t="s">
        <v>209</v>
      </c>
      <c r="H1401" s="86">
        <v>718</v>
      </c>
      <c r="I1401" s="175"/>
      <c r="J1401" s="86">
        <v>790</v>
      </c>
      <c r="K1401" s="175"/>
      <c r="L1401" s="87">
        <v>72.209999999999965</v>
      </c>
      <c r="M1401" s="168"/>
      <c r="N1401" s="87">
        <v>34137.619999999995</v>
      </c>
      <c r="O1401" s="168"/>
      <c r="P1401" s="88">
        <v>398.92303999999996</v>
      </c>
      <c r="Q1401" s="168"/>
    </row>
    <row r="1402" spans="1:17" outlineLevel="2" x14ac:dyDescent="0.3">
      <c r="A1402" s="84" t="s">
        <v>257</v>
      </c>
      <c r="B1402" s="85" t="s">
        <v>3</v>
      </c>
      <c r="C1402" s="85" t="s">
        <v>131</v>
      </c>
      <c r="D1402" s="59" t="s">
        <v>167</v>
      </c>
      <c r="E1402" s="59" t="s">
        <v>167</v>
      </c>
      <c r="F1402" s="59" t="s">
        <v>206</v>
      </c>
      <c r="G1402" s="59" t="s">
        <v>209</v>
      </c>
      <c r="H1402" s="86">
        <v>441</v>
      </c>
      <c r="I1402" s="175"/>
      <c r="J1402" s="86">
        <v>486</v>
      </c>
      <c r="K1402" s="175"/>
      <c r="L1402" s="87">
        <v>46.559999999999981</v>
      </c>
      <c r="M1402" s="168"/>
      <c r="N1402" s="87">
        <v>22083.190000000002</v>
      </c>
      <c r="O1402" s="168"/>
      <c r="P1402" s="88">
        <v>252.59696</v>
      </c>
      <c r="Q1402" s="168"/>
    </row>
    <row r="1403" spans="1:17" outlineLevel="2" x14ac:dyDescent="0.3">
      <c r="A1403" s="84" t="s">
        <v>257</v>
      </c>
      <c r="B1403" s="85" t="s">
        <v>23</v>
      </c>
      <c r="C1403" s="85" t="s">
        <v>131</v>
      </c>
      <c r="D1403" s="59" t="s">
        <v>144</v>
      </c>
      <c r="E1403" s="59" t="s">
        <v>186</v>
      </c>
      <c r="F1403" s="59" t="s">
        <v>206</v>
      </c>
      <c r="G1403" s="59" t="s">
        <v>209</v>
      </c>
      <c r="H1403" s="86">
        <v>1126</v>
      </c>
      <c r="I1403" s="175"/>
      <c r="J1403" s="86">
        <v>1269</v>
      </c>
      <c r="K1403" s="175"/>
      <c r="L1403" s="87">
        <v>110.86000000000007</v>
      </c>
      <c r="M1403" s="168"/>
      <c r="N1403" s="87">
        <v>51666.23000000001</v>
      </c>
      <c r="O1403" s="168"/>
      <c r="P1403" s="88">
        <v>595.42583999999988</v>
      </c>
      <c r="Q1403" s="168"/>
    </row>
    <row r="1404" spans="1:17" outlineLevel="2" x14ac:dyDescent="0.3">
      <c r="A1404" s="84" t="s">
        <v>257</v>
      </c>
      <c r="B1404" s="85" t="s">
        <v>16</v>
      </c>
      <c r="C1404" s="85" t="s">
        <v>131</v>
      </c>
      <c r="D1404" s="59" t="s">
        <v>145</v>
      </c>
      <c r="E1404" s="59" t="s">
        <v>187</v>
      </c>
      <c r="F1404" s="59" t="s">
        <v>206</v>
      </c>
      <c r="G1404" s="59" t="s">
        <v>209</v>
      </c>
      <c r="H1404" s="86">
        <v>650</v>
      </c>
      <c r="I1404" s="175"/>
      <c r="J1404" s="86">
        <v>714</v>
      </c>
      <c r="K1404" s="175"/>
      <c r="L1404" s="87">
        <v>70.050000000000011</v>
      </c>
      <c r="M1404" s="168"/>
      <c r="N1404" s="87">
        <v>32928.049999999996</v>
      </c>
      <c r="O1404" s="168"/>
      <c r="P1404" s="88">
        <v>386.73113000000006</v>
      </c>
      <c r="Q1404" s="168"/>
    </row>
    <row r="1405" spans="1:17" outlineLevel="2" x14ac:dyDescent="0.3">
      <c r="A1405" s="84" t="s">
        <v>257</v>
      </c>
      <c r="B1405" s="85" t="s">
        <v>8</v>
      </c>
      <c r="C1405" s="85" t="s">
        <v>131</v>
      </c>
      <c r="D1405" s="59" t="s">
        <v>147</v>
      </c>
      <c r="E1405" s="59" t="s">
        <v>147</v>
      </c>
      <c r="F1405" s="59" t="s">
        <v>206</v>
      </c>
      <c r="G1405" s="59" t="s">
        <v>209</v>
      </c>
      <c r="H1405" s="86">
        <v>362</v>
      </c>
      <c r="I1405" s="175"/>
      <c r="J1405" s="86">
        <v>408</v>
      </c>
      <c r="K1405" s="175"/>
      <c r="L1405" s="87">
        <v>34.419999999999995</v>
      </c>
      <c r="M1405" s="168"/>
      <c r="N1405" s="87">
        <v>16357.929999999998</v>
      </c>
      <c r="O1405" s="168"/>
      <c r="P1405" s="88">
        <v>193.07861</v>
      </c>
      <c r="Q1405" s="168"/>
    </row>
    <row r="1406" spans="1:17" outlineLevel="2" x14ac:dyDescent="0.3">
      <c r="A1406" s="84" t="s">
        <v>257</v>
      </c>
      <c r="B1406" s="85" t="s">
        <v>32</v>
      </c>
      <c r="C1406" s="85" t="s">
        <v>133</v>
      </c>
      <c r="D1406" s="59" t="s">
        <v>175</v>
      </c>
      <c r="E1406" s="59" t="s">
        <v>205</v>
      </c>
      <c r="F1406" s="59" t="s">
        <v>208</v>
      </c>
      <c r="G1406" s="59" t="s">
        <v>211</v>
      </c>
      <c r="H1406" s="86">
        <v>49</v>
      </c>
      <c r="I1406" s="175"/>
      <c r="J1406" s="86">
        <v>52</v>
      </c>
      <c r="K1406" s="175"/>
      <c r="L1406" s="87">
        <v>6.2100000000000017</v>
      </c>
      <c r="M1406" s="168"/>
      <c r="N1406" s="87">
        <v>2987.4</v>
      </c>
      <c r="O1406" s="168"/>
      <c r="P1406" s="88">
        <v>38.858280000000001</v>
      </c>
      <c r="Q1406" s="168"/>
    </row>
    <row r="1407" spans="1:17" outlineLevel="2" x14ac:dyDescent="0.3">
      <c r="A1407" s="84" t="s">
        <v>257</v>
      </c>
      <c r="B1407" s="85" t="s">
        <v>6</v>
      </c>
      <c r="C1407" s="85" t="s">
        <v>131</v>
      </c>
      <c r="D1407" s="59" t="s">
        <v>141</v>
      </c>
      <c r="E1407" s="59" t="s">
        <v>183</v>
      </c>
      <c r="F1407" s="59" t="s">
        <v>206</v>
      </c>
      <c r="G1407" s="59" t="s">
        <v>209</v>
      </c>
      <c r="H1407" s="86">
        <v>1232</v>
      </c>
      <c r="I1407" s="175"/>
      <c r="J1407" s="86">
        <v>1392</v>
      </c>
      <c r="K1407" s="175"/>
      <c r="L1407" s="87">
        <v>127.35999999999999</v>
      </c>
      <c r="M1407" s="168"/>
      <c r="N1407" s="87">
        <v>61118.760000000024</v>
      </c>
      <c r="O1407" s="168"/>
      <c r="P1407" s="88">
        <v>724.93027000000029</v>
      </c>
      <c r="Q1407" s="168"/>
    </row>
    <row r="1408" spans="1:17" outlineLevel="2" x14ac:dyDescent="0.3">
      <c r="A1408" s="84" t="s">
        <v>257</v>
      </c>
      <c r="B1408" s="85" t="s">
        <v>9</v>
      </c>
      <c r="C1408" s="85" t="s">
        <v>131</v>
      </c>
      <c r="D1408" s="59" t="s">
        <v>149</v>
      </c>
      <c r="E1408" s="59" t="s">
        <v>190</v>
      </c>
      <c r="F1408" s="59" t="s">
        <v>206</v>
      </c>
      <c r="G1408" s="59" t="s">
        <v>209</v>
      </c>
      <c r="H1408" s="86">
        <v>820</v>
      </c>
      <c r="I1408" s="175"/>
      <c r="J1408" s="86">
        <v>894</v>
      </c>
      <c r="K1408" s="175"/>
      <c r="L1408" s="87">
        <v>68.320000000000007</v>
      </c>
      <c r="M1408" s="168"/>
      <c r="N1408" s="87">
        <v>31846.460000000003</v>
      </c>
      <c r="O1408" s="168"/>
      <c r="P1408" s="88">
        <v>375.02052000000003</v>
      </c>
      <c r="Q1408" s="168"/>
    </row>
    <row r="1409" spans="1:17" outlineLevel="2" x14ac:dyDescent="0.3">
      <c r="A1409" s="84" t="s">
        <v>257</v>
      </c>
      <c r="B1409" s="85" t="s">
        <v>2</v>
      </c>
      <c r="C1409" s="85" t="s">
        <v>131</v>
      </c>
      <c r="D1409" s="59" t="s">
        <v>139</v>
      </c>
      <c r="E1409" s="59" t="s">
        <v>181</v>
      </c>
      <c r="F1409" s="59" t="s">
        <v>206</v>
      </c>
      <c r="G1409" s="59" t="s">
        <v>209</v>
      </c>
      <c r="H1409" s="86">
        <v>1030</v>
      </c>
      <c r="I1409" s="175"/>
      <c r="J1409" s="86">
        <v>1115</v>
      </c>
      <c r="K1409" s="175"/>
      <c r="L1409" s="87">
        <v>123.03000000000007</v>
      </c>
      <c r="M1409" s="168"/>
      <c r="N1409" s="87">
        <v>59122.69999999999</v>
      </c>
      <c r="O1409" s="168"/>
      <c r="P1409" s="88">
        <v>672.8627899999999</v>
      </c>
      <c r="Q1409" s="168"/>
    </row>
    <row r="1410" spans="1:17" outlineLevel="2" x14ac:dyDescent="0.3">
      <c r="A1410" s="84" t="s">
        <v>257</v>
      </c>
      <c r="B1410" s="85" t="s">
        <v>0</v>
      </c>
      <c r="C1410" s="85" t="s">
        <v>131</v>
      </c>
      <c r="D1410" s="59" t="s">
        <v>168</v>
      </c>
      <c r="E1410" s="59" t="s">
        <v>202</v>
      </c>
      <c r="F1410" s="59" t="s">
        <v>206</v>
      </c>
      <c r="G1410" s="59" t="s">
        <v>209</v>
      </c>
      <c r="H1410" s="86">
        <v>501</v>
      </c>
      <c r="I1410" s="175"/>
      <c r="J1410" s="86">
        <v>562</v>
      </c>
      <c r="K1410" s="175"/>
      <c r="L1410" s="87">
        <v>61.430000000000007</v>
      </c>
      <c r="M1410" s="168"/>
      <c r="N1410" s="87">
        <v>29354.19000000001</v>
      </c>
      <c r="O1410" s="168"/>
      <c r="P1410" s="88">
        <v>332.25954999999976</v>
      </c>
      <c r="Q1410" s="168"/>
    </row>
    <row r="1411" spans="1:17" outlineLevel="2" x14ac:dyDescent="0.3">
      <c r="A1411" s="84" t="s">
        <v>257</v>
      </c>
      <c r="B1411" s="85" t="s">
        <v>13</v>
      </c>
      <c r="C1411" s="85" t="s">
        <v>131</v>
      </c>
      <c r="D1411" s="59" t="s">
        <v>134</v>
      </c>
      <c r="E1411" s="59" t="s">
        <v>177</v>
      </c>
      <c r="F1411" s="59" t="s">
        <v>206</v>
      </c>
      <c r="G1411" s="59" t="s">
        <v>209</v>
      </c>
      <c r="H1411" s="86">
        <v>2686</v>
      </c>
      <c r="I1411" s="175"/>
      <c r="J1411" s="86">
        <v>3019</v>
      </c>
      <c r="K1411" s="175"/>
      <c r="L1411" s="87">
        <v>334.0299999999994</v>
      </c>
      <c r="M1411" s="168"/>
      <c r="N1411" s="87">
        <v>161780.8299999999</v>
      </c>
      <c r="O1411" s="168"/>
      <c r="P1411" s="88">
        <v>1870.8036700000005</v>
      </c>
      <c r="Q1411" s="168"/>
    </row>
    <row r="1412" spans="1:17" outlineLevel="2" x14ac:dyDescent="0.3">
      <c r="A1412" s="84" t="s">
        <v>257</v>
      </c>
      <c r="B1412" s="85" t="s">
        <v>18</v>
      </c>
      <c r="C1412" s="85" t="s">
        <v>131</v>
      </c>
      <c r="D1412" s="59" t="s">
        <v>150</v>
      </c>
      <c r="E1412" s="59" t="s">
        <v>191</v>
      </c>
      <c r="F1412" s="59" t="s">
        <v>206</v>
      </c>
      <c r="G1412" s="59" t="s">
        <v>209</v>
      </c>
      <c r="H1412" s="86">
        <v>483</v>
      </c>
      <c r="I1412" s="175"/>
      <c r="J1412" s="86">
        <v>505</v>
      </c>
      <c r="K1412" s="175"/>
      <c r="L1412" s="87">
        <v>51.390000000000022</v>
      </c>
      <c r="M1412" s="168"/>
      <c r="N1412" s="87">
        <v>24370.080000000002</v>
      </c>
      <c r="O1412" s="168"/>
      <c r="P1412" s="88">
        <v>291.61768000000001</v>
      </c>
      <c r="Q1412" s="168"/>
    </row>
    <row r="1413" spans="1:17" outlineLevel="2" x14ac:dyDescent="0.3">
      <c r="A1413" s="84" t="s">
        <v>257</v>
      </c>
      <c r="B1413" s="85" t="s">
        <v>27</v>
      </c>
      <c r="C1413" s="85" t="s">
        <v>131</v>
      </c>
      <c r="D1413" s="59" t="s">
        <v>154</v>
      </c>
      <c r="E1413" s="59" t="s">
        <v>194</v>
      </c>
      <c r="F1413" s="59" t="s">
        <v>206</v>
      </c>
      <c r="G1413" s="59" t="s">
        <v>209</v>
      </c>
      <c r="H1413" s="86">
        <v>613</v>
      </c>
      <c r="I1413" s="175"/>
      <c r="J1413" s="86">
        <v>665</v>
      </c>
      <c r="K1413" s="175"/>
      <c r="L1413" s="87">
        <v>67.099999999999994</v>
      </c>
      <c r="M1413" s="168"/>
      <c r="N1413" s="87">
        <v>32406.649999999991</v>
      </c>
      <c r="O1413" s="168"/>
      <c r="P1413" s="88">
        <v>386.27157000000017</v>
      </c>
      <c r="Q1413" s="168"/>
    </row>
    <row r="1414" spans="1:17" outlineLevel="2" x14ac:dyDescent="0.3">
      <c r="A1414" s="84" t="s">
        <v>257</v>
      </c>
      <c r="B1414" s="85" t="s">
        <v>15</v>
      </c>
      <c r="C1414" s="85" t="s">
        <v>131</v>
      </c>
      <c r="D1414" s="59" t="s">
        <v>135</v>
      </c>
      <c r="E1414" s="59" t="s">
        <v>178</v>
      </c>
      <c r="F1414" s="59" t="s">
        <v>206</v>
      </c>
      <c r="G1414" s="59" t="s">
        <v>209</v>
      </c>
      <c r="H1414" s="86">
        <v>1078</v>
      </c>
      <c r="I1414" s="175"/>
      <c r="J1414" s="86">
        <v>1167</v>
      </c>
      <c r="K1414" s="175"/>
      <c r="L1414" s="87">
        <v>123.80000000000015</v>
      </c>
      <c r="M1414" s="168"/>
      <c r="N1414" s="87">
        <v>59620.060000000005</v>
      </c>
      <c r="O1414" s="168"/>
      <c r="P1414" s="88">
        <v>667.74340999999913</v>
      </c>
      <c r="Q1414" s="168"/>
    </row>
    <row r="1415" spans="1:17" outlineLevel="2" x14ac:dyDescent="0.3">
      <c r="A1415" s="84" t="s">
        <v>257</v>
      </c>
      <c r="B1415" s="85" t="s">
        <v>10</v>
      </c>
      <c r="C1415" s="85" t="s">
        <v>131</v>
      </c>
      <c r="D1415" s="59" t="s">
        <v>138</v>
      </c>
      <c r="E1415" s="59" t="s">
        <v>180</v>
      </c>
      <c r="F1415" s="59" t="s">
        <v>206</v>
      </c>
      <c r="G1415" s="59" t="s">
        <v>209</v>
      </c>
      <c r="H1415" s="86">
        <v>944</v>
      </c>
      <c r="I1415" s="175"/>
      <c r="J1415" s="86">
        <v>1013</v>
      </c>
      <c r="K1415" s="175"/>
      <c r="L1415" s="87">
        <v>103.76000000000002</v>
      </c>
      <c r="M1415" s="168"/>
      <c r="N1415" s="87">
        <v>49318.110000000008</v>
      </c>
      <c r="O1415" s="168"/>
      <c r="P1415" s="88">
        <v>573.74535000000049</v>
      </c>
      <c r="Q1415" s="168"/>
    </row>
    <row r="1416" spans="1:17" outlineLevel="2" x14ac:dyDescent="0.3">
      <c r="A1416" s="84" t="s">
        <v>257</v>
      </c>
      <c r="B1416" s="85" t="s">
        <v>4</v>
      </c>
      <c r="C1416" s="85" t="s">
        <v>131</v>
      </c>
      <c r="D1416" s="59" t="s">
        <v>152</v>
      </c>
      <c r="E1416" s="59" t="s">
        <v>192</v>
      </c>
      <c r="F1416" s="59" t="s">
        <v>206</v>
      </c>
      <c r="G1416" s="59" t="s">
        <v>209</v>
      </c>
      <c r="H1416" s="86">
        <v>1519</v>
      </c>
      <c r="I1416" s="175"/>
      <c r="J1416" s="86">
        <v>1702</v>
      </c>
      <c r="K1416" s="175"/>
      <c r="L1416" s="87">
        <v>169.27999999999997</v>
      </c>
      <c r="M1416" s="168"/>
      <c r="N1416" s="87">
        <v>80037.589999999953</v>
      </c>
      <c r="O1416" s="168"/>
      <c r="P1416" s="88">
        <v>971.30319999999961</v>
      </c>
      <c r="Q1416" s="168"/>
    </row>
    <row r="1417" spans="1:17" outlineLevel="2" x14ac:dyDescent="0.3">
      <c r="A1417" s="84" t="s">
        <v>257</v>
      </c>
      <c r="B1417" s="85" t="s">
        <v>19</v>
      </c>
      <c r="C1417" s="85" t="s">
        <v>132</v>
      </c>
      <c r="D1417" s="59" t="s">
        <v>137</v>
      </c>
      <c r="E1417" s="59" t="s">
        <v>179</v>
      </c>
      <c r="F1417" s="59" t="s">
        <v>207</v>
      </c>
      <c r="G1417" s="59" t="s">
        <v>210</v>
      </c>
      <c r="H1417" s="86">
        <v>290</v>
      </c>
      <c r="I1417" s="175"/>
      <c r="J1417" s="86">
        <v>302</v>
      </c>
      <c r="K1417" s="175"/>
      <c r="L1417" s="87">
        <v>39.280000000000037</v>
      </c>
      <c r="M1417" s="168"/>
      <c r="N1417" s="87">
        <v>18743.350000000002</v>
      </c>
      <c r="O1417" s="168"/>
      <c r="P1417" s="88">
        <v>210.8991</v>
      </c>
      <c r="Q1417" s="168"/>
    </row>
    <row r="1418" spans="1:17" outlineLevel="2" x14ac:dyDescent="0.3">
      <c r="A1418" s="84" t="s">
        <v>257</v>
      </c>
      <c r="B1418" s="85" t="s">
        <v>12</v>
      </c>
      <c r="C1418" s="85" t="s">
        <v>131</v>
      </c>
      <c r="D1418" s="59" t="s">
        <v>153</v>
      </c>
      <c r="E1418" s="59" t="s">
        <v>193</v>
      </c>
      <c r="F1418" s="59" t="s">
        <v>206</v>
      </c>
      <c r="G1418" s="59" t="s">
        <v>209</v>
      </c>
      <c r="H1418" s="86">
        <v>313</v>
      </c>
      <c r="I1418" s="175"/>
      <c r="J1418" s="86">
        <v>342</v>
      </c>
      <c r="K1418" s="175"/>
      <c r="L1418" s="87">
        <v>26.390000000000011</v>
      </c>
      <c r="M1418" s="168"/>
      <c r="N1418" s="87">
        <v>12192.149999999996</v>
      </c>
      <c r="O1418" s="168"/>
      <c r="P1418" s="88">
        <v>143.72440999999998</v>
      </c>
      <c r="Q1418" s="168"/>
    </row>
    <row r="1419" spans="1:17" outlineLevel="2" x14ac:dyDescent="0.3">
      <c r="A1419" s="84" t="s">
        <v>257</v>
      </c>
      <c r="B1419" s="85" t="s">
        <v>38</v>
      </c>
      <c r="C1419" s="85" t="s">
        <v>133</v>
      </c>
      <c r="D1419" s="59" t="s">
        <v>162</v>
      </c>
      <c r="E1419" s="59" t="s">
        <v>199</v>
      </c>
      <c r="F1419" s="59" t="s">
        <v>208</v>
      </c>
      <c r="G1419" s="59" t="s">
        <v>211</v>
      </c>
      <c r="H1419" s="86">
        <v>22</v>
      </c>
      <c r="I1419" s="175"/>
      <c r="J1419" s="86">
        <v>22</v>
      </c>
      <c r="K1419" s="175"/>
      <c r="L1419" s="87">
        <v>2.5099999999999998</v>
      </c>
      <c r="M1419" s="168"/>
      <c r="N1419" s="87">
        <v>1425.67</v>
      </c>
      <c r="O1419" s="168"/>
      <c r="P1419" s="88">
        <v>16.65569</v>
      </c>
      <c r="Q1419" s="168"/>
    </row>
    <row r="1420" spans="1:17" outlineLevel="2" x14ac:dyDescent="0.3">
      <c r="A1420" s="84" t="s">
        <v>257</v>
      </c>
      <c r="B1420" s="85" t="s">
        <v>1</v>
      </c>
      <c r="C1420" s="85" t="s">
        <v>131</v>
      </c>
      <c r="D1420" s="59" t="s">
        <v>166</v>
      </c>
      <c r="E1420" s="59" t="s">
        <v>166</v>
      </c>
      <c r="F1420" s="59" t="s">
        <v>206</v>
      </c>
      <c r="G1420" s="59" t="s">
        <v>209</v>
      </c>
      <c r="H1420" s="86">
        <v>1215</v>
      </c>
      <c r="I1420" s="175"/>
      <c r="J1420" s="86">
        <v>1333</v>
      </c>
      <c r="K1420" s="175"/>
      <c r="L1420" s="87">
        <v>141.54000000000002</v>
      </c>
      <c r="M1420" s="168"/>
      <c r="N1420" s="87">
        <v>68110.819999999978</v>
      </c>
      <c r="O1420" s="168"/>
      <c r="P1420" s="88">
        <v>778.7507399999995</v>
      </c>
      <c r="Q1420" s="168"/>
    </row>
    <row r="1421" spans="1:17" outlineLevel="2" x14ac:dyDescent="0.3">
      <c r="A1421" s="84" t="s">
        <v>257</v>
      </c>
      <c r="B1421" s="85" t="s">
        <v>34</v>
      </c>
      <c r="C1421" s="85" t="s">
        <v>133</v>
      </c>
      <c r="D1421" s="59" t="s">
        <v>156</v>
      </c>
      <c r="E1421" s="59" t="s">
        <v>156</v>
      </c>
      <c r="F1421" s="59" t="s">
        <v>208</v>
      </c>
      <c r="G1421" s="59" t="s">
        <v>211</v>
      </c>
      <c r="H1421" s="86">
        <v>47</v>
      </c>
      <c r="I1421" s="175"/>
      <c r="J1421" s="86">
        <v>50</v>
      </c>
      <c r="K1421" s="175"/>
      <c r="L1421" s="87">
        <v>4.3299999999999992</v>
      </c>
      <c r="M1421" s="168"/>
      <c r="N1421" s="87">
        <v>2002.83</v>
      </c>
      <c r="O1421" s="168"/>
      <c r="P1421" s="88">
        <v>23.341060000000006</v>
      </c>
      <c r="Q1421" s="168"/>
    </row>
    <row r="1422" spans="1:17" outlineLevel="2" x14ac:dyDescent="0.3">
      <c r="A1422" s="84" t="s">
        <v>257</v>
      </c>
      <c r="B1422" s="85" t="s">
        <v>31</v>
      </c>
      <c r="C1422" s="85" t="s">
        <v>133</v>
      </c>
      <c r="D1422" s="59" t="s">
        <v>176</v>
      </c>
      <c r="E1422" s="59" t="s">
        <v>176</v>
      </c>
      <c r="F1422" s="59" t="s">
        <v>208</v>
      </c>
      <c r="G1422" s="59" t="s">
        <v>211</v>
      </c>
      <c r="H1422" s="86">
        <v>6</v>
      </c>
      <c r="I1422" s="175"/>
      <c r="J1422" s="86">
        <v>6</v>
      </c>
      <c r="K1422" s="175"/>
      <c r="L1422" s="87">
        <v>0.60000000000000009</v>
      </c>
      <c r="M1422" s="168"/>
      <c r="N1422" s="87">
        <v>295.25</v>
      </c>
      <c r="O1422" s="168"/>
      <c r="P1422" s="88">
        <v>3.8390900000000001</v>
      </c>
      <c r="Q1422" s="168"/>
    </row>
    <row r="1423" spans="1:17" outlineLevel="2" x14ac:dyDescent="0.3">
      <c r="A1423" s="84" t="s">
        <v>257</v>
      </c>
      <c r="B1423" s="85" t="s">
        <v>20</v>
      </c>
      <c r="C1423" s="85" t="s">
        <v>133</v>
      </c>
      <c r="D1423" s="59" t="s">
        <v>164</v>
      </c>
      <c r="E1423" s="59" t="s">
        <v>164</v>
      </c>
      <c r="F1423" s="59" t="s">
        <v>208</v>
      </c>
      <c r="G1423" s="59" t="s">
        <v>211</v>
      </c>
      <c r="H1423" s="86">
        <v>110</v>
      </c>
      <c r="I1423" s="175"/>
      <c r="J1423" s="86">
        <v>113</v>
      </c>
      <c r="K1423" s="175"/>
      <c r="L1423" s="87">
        <v>9.4699999999999953</v>
      </c>
      <c r="M1423" s="168"/>
      <c r="N1423" s="87">
        <v>4423.1000000000004</v>
      </c>
      <c r="O1423" s="168"/>
      <c r="P1423" s="88">
        <v>50.79204</v>
      </c>
      <c r="Q1423" s="168"/>
    </row>
    <row r="1424" spans="1:17" outlineLevel="2" x14ac:dyDescent="0.3">
      <c r="A1424" s="84" t="s">
        <v>257</v>
      </c>
      <c r="B1424" s="85" t="s">
        <v>21</v>
      </c>
      <c r="C1424" s="85" t="s">
        <v>133</v>
      </c>
      <c r="D1424" s="59" t="s">
        <v>163</v>
      </c>
      <c r="E1424" s="59" t="s">
        <v>200</v>
      </c>
      <c r="F1424" s="59" t="s">
        <v>208</v>
      </c>
      <c r="G1424" s="59" t="s">
        <v>211</v>
      </c>
      <c r="H1424" s="86">
        <v>132</v>
      </c>
      <c r="I1424" s="175"/>
      <c r="J1424" s="86">
        <v>139</v>
      </c>
      <c r="K1424" s="175"/>
      <c r="L1424" s="87">
        <v>17.119999999999994</v>
      </c>
      <c r="M1424" s="168"/>
      <c r="N1424" s="87">
        <v>8512.2200000000012</v>
      </c>
      <c r="O1424" s="168"/>
      <c r="P1424" s="88">
        <v>95.184830000000034</v>
      </c>
      <c r="Q1424" s="168"/>
    </row>
    <row r="1425" spans="1:17" outlineLevel="2" x14ac:dyDescent="0.3">
      <c r="A1425" s="84" t="s">
        <v>257</v>
      </c>
      <c r="B1425" s="85" t="s">
        <v>7</v>
      </c>
      <c r="C1425" s="85" t="s">
        <v>131</v>
      </c>
      <c r="D1425" s="59" t="s">
        <v>151</v>
      </c>
      <c r="E1425" s="59" t="s">
        <v>151</v>
      </c>
      <c r="F1425" s="59" t="s">
        <v>206</v>
      </c>
      <c r="G1425" s="59" t="s">
        <v>209</v>
      </c>
      <c r="H1425" s="86">
        <v>253</v>
      </c>
      <c r="I1425" s="175"/>
      <c r="J1425" s="86">
        <v>279</v>
      </c>
      <c r="K1425" s="175"/>
      <c r="L1425" s="87">
        <v>27.820000000000011</v>
      </c>
      <c r="M1425" s="168"/>
      <c r="N1425" s="87">
        <v>13434.010000000002</v>
      </c>
      <c r="O1425" s="168"/>
      <c r="P1425" s="88">
        <v>152.67301000000003</v>
      </c>
      <c r="Q1425" s="168"/>
    </row>
    <row r="1426" spans="1:17" outlineLevel="2" x14ac:dyDescent="0.3">
      <c r="A1426" s="84" t="s">
        <v>257</v>
      </c>
      <c r="B1426" s="85" t="s">
        <v>17</v>
      </c>
      <c r="C1426" s="85" t="s">
        <v>131</v>
      </c>
      <c r="D1426" s="59" t="s">
        <v>148</v>
      </c>
      <c r="E1426" s="59" t="s">
        <v>189</v>
      </c>
      <c r="F1426" s="59" t="s">
        <v>206</v>
      </c>
      <c r="G1426" s="59" t="s">
        <v>209</v>
      </c>
      <c r="H1426" s="86">
        <v>210</v>
      </c>
      <c r="I1426" s="175"/>
      <c r="J1426" s="86">
        <v>228</v>
      </c>
      <c r="K1426" s="175"/>
      <c r="L1426" s="87">
        <v>25.790000000000013</v>
      </c>
      <c r="M1426" s="168"/>
      <c r="N1426" s="87">
        <v>12170.529999999999</v>
      </c>
      <c r="O1426" s="168"/>
      <c r="P1426" s="88">
        <v>145.01368999999997</v>
      </c>
      <c r="Q1426" s="168"/>
    </row>
    <row r="1427" spans="1:17" outlineLevel="2" x14ac:dyDescent="0.3">
      <c r="A1427" s="84" t="s">
        <v>257</v>
      </c>
      <c r="B1427" s="85" t="s">
        <v>26</v>
      </c>
      <c r="C1427" s="85" t="s">
        <v>131</v>
      </c>
      <c r="D1427" s="59" t="s">
        <v>143</v>
      </c>
      <c r="E1427" s="59" t="s">
        <v>185</v>
      </c>
      <c r="F1427" s="59" t="s">
        <v>206</v>
      </c>
      <c r="G1427" s="59" t="s">
        <v>209</v>
      </c>
      <c r="H1427" s="86">
        <v>410</v>
      </c>
      <c r="I1427" s="175"/>
      <c r="J1427" s="86">
        <v>460</v>
      </c>
      <c r="K1427" s="175"/>
      <c r="L1427" s="87">
        <v>36.340000000000011</v>
      </c>
      <c r="M1427" s="168"/>
      <c r="N1427" s="87">
        <v>16972.340000000004</v>
      </c>
      <c r="O1427" s="168"/>
      <c r="P1427" s="88">
        <v>194.49664000000013</v>
      </c>
      <c r="Q1427" s="168"/>
    </row>
    <row r="1428" spans="1:17" outlineLevel="2" x14ac:dyDescent="0.3">
      <c r="A1428" s="84" t="s">
        <v>257</v>
      </c>
      <c r="B1428" s="85" t="s">
        <v>24</v>
      </c>
      <c r="C1428" s="85" t="s">
        <v>133</v>
      </c>
      <c r="D1428" s="59" t="s">
        <v>171</v>
      </c>
      <c r="E1428" s="59" t="s">
        <v>171</v>
      </c>
      <c r="F1428" s="59" t="s">
        <v>208</v>
      </c>
      <c r="G1428" s="59" t="s">
        <v>211</v>
      </c>
      <c r="H1428" s="86">
        <v>25</v>
      </c>
      <c r="I1428" s="175"/>
      <c r="J1428" s="86">
        <v>28</v>
      </c>
      <c r="K1428" s="175"/>
      <c r="L1428" s="87">
        <v>3.8400000000000003</v>
      </c>
      <c r="M1428" s="168"/>
      <c r="N1428" s="87">
        <v>1975.08</v>
      </c>
      <c r="O1428" s="168"/>
      <c r="P1428" s="88">
        <v>23.313979999999994</v>
      </c>
      <c r="Q1428" s="168"/>
    </row>
    <row r="1429" spans="1:17" outlineLevel="2" x14ac:dyDescent="0.3">
      <c r="A1429" s="84" t="s">
        <v>257</v>
      </c>
      <c r="B1429" s="85" t="s">
        <v>35</v>
      </c>
      <c r="C1429" s="85" t="s">
        <v>133</v>
      </c>
      <c r="D1429" s="59" t="s">
        <v>157</v>
      </c>
      <c r="E1429" s="59" t="s">
        <v>196</v>
      </c>
      <c r="F1429" s="59" t="s">
        <v>208</v>
      </c>
      <c r="G1429" s="59" t="s">
        <v>211</v>
      </c>
      <c r="H1429" s="86">
        <v>24</v>
      </c>
      <c r="I1429" s="175"/>
      <c r="J1429" s="86">
        <v>24</v>
      </c>
      <c r="K1429" s="175"/>
      <c r="L1429" s="87">
        <v>2.29</v>
      </c>
      <c r="M1429" s="168"/>
      <c r="N1429" s="87">
        <v>1105.8</v>
      </c>
      <c r="O1429" s="168"/>
      <c r="P1429" s="88">
        <v>11.616950000000001</v>
      </c>
      <c r="Q1429" s="168"/>
    </row>
    <row r="1430" spans="1:17" outlineLevel="2" x14ac:dyDescent="0.3">
      <c r="A1430" s="84" t="s">
        <v>257</v>
      </c>
      <c r="B1430" s="85" t="s">
        <v>14</v>
      </c>
      <c r="C1430" s="85" t="s">
        <v>131</v>
      </c>
      <c r="D1430" s="59" t="s">
        <v>142</v>
      </c>
      <c r="E1430" s="59" t="s">
        <v>184</v>
      </c>
      <c r="F1430" s="59" t="s">
        <v>206</v>
      </c>
      <c r="G1430" s="59" t="s">
        <v>209</v>
      </c>
      <c r="H1430" s="86">
        <v>224</v>
      </c>
      <c r="I1430" s="175"/>
      <c r="J1430" s="86">
        <v>262</v>
      </c>
      <c r="K1430" s="175"/>
      <c r="L1430" s="87">
        <v>22.750000000000025</v>
      </c>
      <c r="M1430" s="168"/>
      <c r="N1430" s="87">
        <v>10820.14</v>
      </c>
      <c r="O1430" s="168"/>
      <c r="P1430" s="88">
        <v>124.99911000000003</v>
      </c>
      <c r="Q1430" s="168"/>
    </row>
    <row r="1431" spans="1:17" outlineLevel="2" x14ac:dyDescent="0.3">
      <c r="A1431" s="84" t="s">
        <v>257</v>
      </c>
      <c r="B1431" s="85" t="s">
        <v>25</v>
      </c>
      <c r="C1431" s="85" t="s">
        <v>133</v>
      </c>
      <c r="D1431" s="59" t="s">
        <v>174</v>
      </c>
      <c r="E1431" s="59" t="s">
        <v>174</v>
      </c>
      <c r="F1431" s="59" t="s">
        <v>208</v>
      </c>
      <c r="G1431" s="59" t="s">
        <v>211</v>
      </c>
      <c r="H1431" s="86">
        <v>27</v>
      </c>
      <c r="I1431" s="175"/>
      <c r="J1431" s="86">
        <v>27</v>
      </c>
      <c r="K1431" s="175"/>
      <c r="L1431" s="87">
        <v>3.0700000000000007</v>
      </c>
      <c r="M1431" s="168"/>
      <c r="N1431" s="87">
        <v>1518.25</v>
      </c>
      <c r="O1431" s="168"/>
      <c r="P1431" s="88">
        <v>19.24512</v>
      </c>
      <c r="Q1431" s="168"/>
    </row>
    <row r="1432" spans="1:17" outlineLevel="2" x14ac:dyDescent="0.3">
      <c r="A1432" s="84" t="s">
        <v>257</v>
      </c>
      <c r="B1432" s="85" t="s">
        <v>33</v>
      </c>
      <c r="C1432" s="85" t="s">
        <v>133</v>
      </c>
      <c r="D1432" s="59" t="s">
        <v>165</v>
      </c>
      <c r="E1432" s="59" t="s">
        <v>201</v>
      </c>
      <c r="F1432" s="59" t="s">
        <v>208</v>
      </c>
      <c r="G1432" s="59" t="s">
        <v>211</v>
      </c>
      <c r="H1432" s="86">
        <v>15</v>
      </c>
      <c r="I1432" s="175"/>
      <c r="J1432" s="86">
        <v>15</v>
      </c>
      <c r="K1432" s="175"/>
      <c r="L1432" s="87">
        <v>1.6199999999999999</v>
      </c>
      <c r="M1432" s="168"/>
      <c r="N1432" s="87">
        <v>817.51</v>
      </c>
      <c r="O1432" s="168"/>
      <c r="P1432" s="88">
        <v>10.90483</v>
      </c>
      <c r="Q1432" s="168"/>
    </row>
    <row r="1433" spans="1:17" outlineLevel="2" x14ac:dyDescent="0.3">
      <c r="A1433" s="84" t="s">
        <v>257</v>
      </c>
      <c r="B1433" s="85" t="s">
        <v>29</v>
      </c>
      <c r="C1433" s="85" t="s">
        <v>133</v>
      </c>
      <c r="D1433" s="59" t="s">
        <v>155</v>
      </c>
      <c r="E1433" s="59" t="s">
        <v>195</v>
      </c>
      <c r="F1433" s="59" t="s">
        <v>208</v>
      </c>
      <c r="G1433" s="59" t="s">
        <v>211</v>
      </c>
      <c r="H1433" s="86">
        <v>19</v>
      </c>
      <c r="I1433" s="175"/>
      <c r="J1433" s="86">
        <v>20</v>
      </c>
      <c r="K1433" s="175"/>
      <c r="L1433" s="87">
        <v>1.3600000000000005</v>
      </c>
      <c r="M1433" s="168"/>
      <c r="N1433" s="87">
        <v>618.34</v>
      </c>
      <c r="O1433" s="168"/>
      <c r="P1433" s="88">
        <v>8.5407899999999994</v>
      </c>
      <c r="Q1433" s="168"/>
    </row>
    <row r="1434" spans="1:17" outlineLevel="2" x14ac:dyDescent="0.3">
      <c r="A1434" s="84" t="s">
        <v>257</v>
      </c>
      <c r="B1434" s="85" t="s">
        <v>30</v>
      </c>
      <c r="C1434" s="85" t="s">
        <v>133</v>
      </c>
      <c r="D1434" s="59" t="s">
        <v>301</v>
      </c>
      <c r="E1434" s="59" t="s">
        <v>302</v>
      </c>
      <c r="F1434" s="59" t="s">
        <v>208</v>
      </c>
      <c r="G1434" s="59" t="s">
        <v>211</v>
      </c>
      <c r="H1434" s="86">
        <v>50</v>
      </c>
      <c r="I1434" s="175"/>
      <c r="J1434" s="86">
        <v>51</v>
      </c>
      <c r="K1434" s="175"/>
      <c r="L1434" s="87">
        <v>5.8099999999999987</v>
      </c>
      <c r="M1434" s="168"/>
      <c r="N1434" s="87">
        <v>2688.09</v>
      </c>
      <c r="O1434" s="168"/>
      <c r="P1434" s="88">
        <v>30.17045000000001</v>
      </c>
      <c r="Q1434" s="168"/>
    </row>
    <row r="1435" spans="1:17" outlineLevel="2" x14ac:dyDescent="0.3">
      <c r="A1435" s="84" t="s">
        <v>257</v>
      </c>
      <c r="B1435" s="85" t="s">
        <v>41</v>
      </c>
      <c r="C1435" s="85" t="s">
        <v>133</v>
      </c>
      <c r="D1435" s="59" t="s">
        <v>170</v>
      </c>
      <c r="E1435" s="59" t="s">
        <v>204</v>
      </c>
      <c r="F1435" s="59" t="s">
        <v>208</v>
      </c>
      <c r="G1435" s="59" t="s">
        <v>211</v>
      </c>
      <c r="H1435" s="86">
        <v>6</v>
      </c>
      <c r="I1435" s="175"/>
      <c r="J1435" s="86">
        <v>6</v>
      </c>
      <c r="K1435" s="175"/>
      <c r="L1435" s="87">
        <v>1.6</v>
      </c>
      <c r="M1435" s="168"/>
      <c r="N1435" s="87">
        <v>765</v>
      </c>
      <c r="O1435" s="168"/>
      <c r="P1435" s="88">
        <v>8.5386600000000001</v>
      </c>
      <c r="Q1435" s="168"/>
    </row>
    <row r="1436" spans="1:17" outlineLevel="2" x14ac:dyDescent="0.3">
      <c r="A1436" s="84" t="s">
        <v>257</v>
      </c>
      <c r="B1436" s="85" t="s">
        <v>28</v>
      </c>
      <c r="C1436" s="85" t="s">
        <v>133</v>
      </c>
      <c r="D1436" s="59" t="s">
        <v>172</v>
      </c>
      <c r="E1436" s="59" t="s">
        <v>172</v>
      </c>
      <c r="F1436" s="59" t="s">
        <v>208</v>
      </c>
      <c r="G1436" s="59" t="s">
        <v>211</v>
      </c>
      <c r="H1436" s="86">
        <v>10</v>
      </c>
      <c r="I1436" s="175"/>
      <c r="J1436" s="86">
        <v>12</v>
      </c>
      <c r="K1436" s="175"/>
      <c r="L1436" s="87">
        <v>1.2100000000000002</v>
      </c>
      <c r="M1436" s="168"/>
      <c r="N1436" s="87">
        <v>613.5</v>
      </c>
      <c r="O1436" s="168"/>
      <c r="P1436" s="88">
        <v>6.5713600000000012</v>
      </c>
      <c r="Q1436" s="168"/>
    </row>
    <row r="1437" spans="1:17" outlineLevel="2" x14ac:dyDescent="0.3">
      <c r="A1437" s="84" t="s">
        <v>257</v>
      </c>
      <c r="B1437" s="85" t="s">
        <v>42</v>
      </c>
      <c r="C1437" s="85" t="s">
        <v>133</v>
      </c>
      <c r="D1437" s="59" t="s">
        <v>173</v>
      </c>
      <c r="E1437" s="59" t="s">
        <v>173</v>
      </c>
      <c r="F1437" s="59" t="s">
        <v>208</v>
      </c>
      <c r="G1437" s="59" t="s">
        <v>211</v>
      </c>
      <c r="H1437" s="86">
        <v>3</v>
      </c>
      <c r="I1437" s="175"/>
      <c r="J1437" s="86">
        <v>3</v>
      </c>
      <c r="K1437" s="175"/>
      <c r="L1437" s="87">
        <v>0.05</v>
      </c>
      <c r="M1437" s="168"/>
      <c r="N1437" s="87">
        <v>26.5</v>
      </c>
      <c r="O1437" s="168"/>
      <c r="P1437" s="88">
        <v>0.27019000000000004</v>
      </c>
      <c r="Q1437" s="168"/>
    </row>
    <row r="1438" spans="1:17" outlineLevel="2" x14ac:dyDescent="0.3">
      <c r="A1438" s="84" t="s">
        <v>257</v>
      </c>
      <c r="B1438" s="85" t="s">
        <v>40</v>
      </c>
      <c r="C1438" s="85" t="s">
        <v>133</v>
      </c>
      <c r="D1438" s="59" t="s">
        <v>169</v>
      </c>
      <c r="E1438" s="59" t="s">
        <v>203</v>
      </c>
      <c r="F1438" s="59" t="s">
        <v>208</v>
      </c>
      <c r="G1438" s="59" t="s">
        <v>211</v>
      </c>
      <c r="H1438" s="86">
        <v>3</v>
      </c>
      <c r="I1438" s="175"/>
      <c r="J1438" s="86">
        <v>3</v>
      </c>
      <c r="K1438" s="175"/>
      <c r="L1438" s="87">
        <v>0.05</v>
      </c>
      <c r="M1438" s="168"/>
      <c r="N1438" s="87">
        <v>26.5</v>
      </c>
      <c r="O1438" s="168"/>
      <c r="P1438" s="88">
        <v>0.25929000000000002</v>
      </c>
      <c r="Q1438" s="168"/>
    </row>
    <row r="1439" spans="1:17" outlineLevel="2" x14ac:dyDescent="0.3">
      <c r="A1439" s="84" t="s">
        <v>257</v>
      </c>
      <c r="B1439" s="85" t="s">
        <v>39</v>
      </c>
      <c r="C1439" s="85" t="s">
        <v>133</v>
      </c>
      <c r="D1439" s="59" t="s">
        <v>158</v>
      </c>
      <c r="E1439" s="59" t="s">
        <v>197</v>
      </c>
      <c r="F1439" s="59" t="s">
        <v>208</v>
      </c>
      <c r="G1439" s="59" t="s">
        <v>211</v>
      </c>
      <c r="H1439" s="86">
        <v>37</v>
      </c>
      <c r="I1439" s="175"/>
      <c r="J1439" s="86">
        <v>38</v>
      </c>
      <c r="K1439" s="175"/>
      <c r="L1439" s="87">
        <v>3.0200000000000005</v>
      </c>
      <c r="M1439" s="168"/>
      <c r="N1439" s="87">
        <v>1413.4199999999998</v>
      </c>
      <c r="O1439" s="168"/>
      <c r="P1439" s="88">
        <v>15.812269999999998</v>
      </c>
      <c r="Q1439" s="168"/>
    </row>
    <row r="1440" spans="1:17" outlineLevel="2" x14ac:dyDescent="0.3">
      <c r="A1440" s="84" t="s">
        <v>257</v>
      </c>
      <c r="B1440" s="85" t="s">
        <v>36</v>
      </c>
      <c r="C1440" s="85" t="s">
        <v>133</v>
      </c>
      <c r="D1440" s="59" t="s">
        <v>159</v>
      </c>
      <c r="E1440" s="59" t="s">
        <v>159</v>
      </c>
      <c r="F1440" s="59" t="s">
        <v>208</v>
      </c>
      <c r="G1440" s="59" t="s">
        <v>211</v>
      </c>
      <c r="H1440" s="86">
        <v>11</v>
      </c>
      <c r="I1440" s="175"/>
      <c r="J1440" s="86">
        <v>11</v>
      </c>
      <c r="K1440" s="175"/>
      <c r="L1440" s="87">
        <v>1.31</v>
      </c>
      <c r="M1440" s="168"/>
      <c r="N1440" s="87">
        <v>632.25</v>
      </c>
      <c r="O1440" s="168"/>
      <c r="P1440" s="88">
        <v>6.970060000000001</v>
      </c>
      <c r="Q1440" s="168"/>
    </row>
    <row r="1441" spans="1:17" outlineLevel="2" x14ac:dyDescent="0.3">
      <c r="A1441" s="84" t="s">
        <v>257</v>
      </c>
      <c r="B1441" s="85" t="s">
        <v>298</v>
      </c>
      <c r="C1441" s="85" t="s">
        <v>133</v>
      </c>
      <c r="D1441" s="59" t="s">
        <v>299</v>
      </c>
      <c r="E1441" s="59" t="s">
        <v>300</v>
      </c>
      <c r="F1441" s="59" t="s">
        <v>208</v>
      </c>
      <c r="G1441" s="59" t="s">
        <v>211</v>
      </c>
      <c r="H1441" s="86">
        <v>46</v>
      </c>
      <c r="I1441" s="175"/>
      <c r="J1441" s="86">
        <v>55</v>
      </c>
      <c r="K1441" s="175"/>
      <c r="L1441" s="87">
        <v>5.7099999999999982</v>
      </c>
      <c r="M1441" s="168"/>
      <c r="N1441" s="87">
        <v>2727.8199999999997</v>
      </c>
      <c r="O1441" s="168"/>
      <c r="P1441" s="88">
        <v>30.071989999999996</v>
      </c>
      <c r="Q1441" s="168"/>
    </row>
    <row r="1442" spans="1:17" outlineLevel="1" x14ac:dyDescent="0.3">
      <c r="A1442" s="112" t="s">
        <v>273</v>
      </c>
      <c r="B1442" s="98"/>
      <c r="C1442" s="98"/>
      <c r="D1442" s="78"/>
      <c r="E1442" s="78"/>
      <c r="F1442" s="78"/>
      <c r="G1442" s="78"/>
      <c r="H1442" s="99">
        <f>SUBTOTAL(9,H1398:H1441)</f>
        <v>19491</v>
      </c>
      <c r="I1442" s="176"/>
      <c r="J1442" s="99">
        <f>SUBTOTAL(9,J1398:J1441)</f>
        <v>21458</v>
      </c>
      <c r="K1442" s="176"/>
      <c r="L1442" s="100">
        <f>SUBTOTAL(9,L1398:L1441)</f>
        <v>2139.92</v>
      </c>
      <c r="M1442" s="171"/>
      <c r="N1442" s="100">
        <f>SUBTOTAL(9,N1398:N1441)</f>
        <v>1022289.1699999998</v>
      </c>
      <c r="O1442" s="171"/>
      <c r="P1442" s="102">
        <f>SUBTOTAL(9,P1398:P1441)</f>
        <v>11873.611629999999</v>
      </c>
      <c r="Q1442" s="169"/>
    </row>
    <row r="1443" spans="1:17" outlineLevel="2" x14ac:dyDescent="0.3">
      <c r="A1443" s="89" t="s">
        <v>258</v>
      </c>
      <c r="B1443" s="110" t="s">
        <v>78</v>
      </c>
      <c r="C1443" s="110" t="s">
        <v>78</v>
      </c>
      <c r="D1443" s="49" t="s">
        <v>226</v>
      </c>
      <c r="E1443" s="49" t="s">
        <v>225</v>
      </c>
      <c r="F1443" s="49" t="s">
        <v>226</v>
      </c>
      <c r="G1443" s="49" t="s">
        <v>225</v>
      </c>
      <c r="H1443" s="90">
        <v>97</v>
      </c>
      <c r="I1443" s="175"/>
      <c r="J1443" s="90">
        <v>103</v>
      </c>
      <c r="K1443" s="175"/>
      <c r="L1443" s="91">
        <v>13.139999999999993</v>
      </c>
      <c r="M1443" s="168"/>
      <c r="N1443" s="91">
        <v>6382.5599999999995</v>
      </c>
      <c r="O1443" s="168"/>
      <c r="P1443" s="92">
        <v>73.442579999999978</v>
      </c>
      <c r="Q1443" s="168"/>
    </row>
    <row r="1444" spans="1:17" outlineLevel="2" x14ac:dyDescent="0.3">
      <c r="A1444" s="89" t="s">
        <v>258</v>
      </c>
      <c r="B1444" s="110" t="s">
        <v>22</v>
      </c>
      <c r="C1444" s="110" t="s">
        <v>133</v>
      </c>
      <c r="D1444" s="49" t="s">
        <v>140</v>
      </c>
      <c r="E1444" s="49" t="s">
        <v>182</v>
      </c>
      <c r="F1444" s="49" t="s">
        <v>208</v>
      </c>
      <c r="G1444" s="49" t="s">
        <v>211</v>
      </c>
      <c r="H1444" s="90">
        <v>55</v>
      </c>
      <c r="I1444" s="175"/>
      <c r="J1444" s="90">
        <v>57</v>
      </c>
      <c r="K1444" s="175"/>
      <c r="L1444" s="91">
        <v>8.379999999999999</v>
      </c>
      <c r="M1444" s="168"/>
      <c r="N1444" s="91">
        <v>4073.86</v>
      </c>
      <c r="O1444" s="168"/>
      <c r="P1444" s="92">
        <v>45.247429999999994</v>
      </c>
      <c r="Q1444" s="168"/>
    </row>
    <row r="1445" spans="1:17" outlineLevel="2" x14ac:dyDescent="0.3">
      <c r="A1445" s="89" t="s">
        <v>258</v>
      </c>
      <c r="B1445" s="110" t="s">
        <v>11</v>
      </c>
      <c r="C1445" s="110" t="s">
        <v>131</v>
      </c>
      <c r="D1445" s="49" t="s">
        <v>136</v>
      </c>
      <c r="E1445" s="49" t="s">
        <v>136</v>
      </c>
      <c r="F1445" s="49" t="s">
        <v>206</v>
      </c>
      <c r="G1445" s="49" t="s">
        <v>209</v>
      </c>
      <c r="H1445" s="90">
        <v>1434</v>
      </c>
      <c r="I1445" s="175"/>
      <c r="J1445" s="90">
        <v>1571</v>
      </c>
      <c r="K1445" s="175"/>
      <c r="L1445" s="91">
        <v>164.51</v>
      </c>
      <c r="M1445" s="168"/>
      <c r="N1445" s="91">
        <v>79761.910000000033</v>
      </c>
      <c r="O1445" s="168"/>
      <c r="P1445" s="92">
        <v>932.74206999999967</v>
      </c>
      <c r="Q1445" s="168"/>
    </row>
    <row r="1446" spans="1:17" outlineLevel="2" x14ac:dyDescent="0.3">
      <c r="A1446" s="89" t="s">
        <v>258</v>
      </c>
      <c r="B1446" s="110" t="s">
        <v>5</v>
      </c>
      <c r="C1446" s="110" t="s">
        <v>131</v>
      </c>
      <c r="D1446" s="49" t="s">
        <v>146</v>
      </c>
      <c r="E1446" s="49" t="s">
        <v>188</v>
      </c>
      <c r="F1446" s="49" t="s">
        <v>206</v>
      </c>
      <c r="G1446" s="49" t="s">
        <v>209</v>
      </c>
      <c r="H1446" s="90">
        <v>660</v>
      </c>
      <c r="I1446" s="175"/>
      <c r="J1446" s="90">
        <v>729</v>
      </c>
      <c r="K1446" s="175"/>
      <c r="L1446" s="91">
        <v>71.870000000000061</v>
      </c>
      <c r="M1446" s="168"/>
      <c r="N1446" s="91">
        <v>33652.469999999987</v>
      </c>
      <c r="O1446" s="168"/>
      <c r="P1446" s="92">
        <v>384.40080000000012</v>
      </c>
      <c r="Q1446" s="168"/>
    </row>
    <row r="1447" spans="1:17" outlineLevel="2" x14ac:dyDescent="0.3">
      <c r="A1447" s="89" t="s">
        <v>258</v>
      </c>
      <c r="B1447" s="110" t="s">
        <v>3</v>
      </c>
      <c r="C1447" s="110" t="s">
        <v>131</v>
      </c>
      <c r="D1447" s="49" t="s">
        <v>167</v>
      </c>
      <c r="E1447" s="49" t="s">
        <v>167</v>
      </c>
      <c r="F1447" s="49" t="s">
        <v>206</v>
      </c>
      <c r="G1447" s="49" t="s">
        <v>209</v>
      </c>
      <c r="H1447" s="90">
        <v>396</v>
      </c>
      <c r="I1447" s="175"/>
      <c r="J1447" s="90">
        <v>421</v>
      </c>
      <c r="K1447" s="175"/>
      <c r="L1447" s="91">
        <v>50.440000000000005</v>
      </c>
      <c r="M1447" s="168"/>
      <c r="N1447" s="91">
        <v>24101.19</v>
      </c>
      <c r="O1447" s="168"/>
      <c r="P1447" s="92">
        <v>285.74391999999995</v>
      </c>
      <c r="Q1447" s="168"/>
    </row>
    <row r="1448" spans="1:17" outlineLevel="2" x14ac:dyDescent="0.3">
      <c r="A1448" s="89" t="s">
        <v>258</v>
      </c>
      <c r="B1448" s="110" t="s">
        <v>23</v>
      </c>
      <c r="C1448" s="110" t="s">
        <v>131</v>
      </c>
      <c r="D1448" s="49" t="s">
        <v>144</v>
      </c>
      <c r="E1448" s="49" t="s">
        <v>186</v>
      </c>
      <c r="F1448" s="49" t="s">
        <v>206</v>
      </c>
      <c r="G1448" s="49" t="s">
        <v>209</v>
      </c>
      <c r="H1448" s="90">
        <v>1026</v>
      </c>
      <c r="I1448" s="175"/>
      <c r="J1448" s="90">
        <v>1156</v>
      </c>
      <c r="K1448" s="175"/>
      <c r="L1448" s="91">
        <v>102.79999999999998</v>
      </c>
      <c r="M1448" s="168"/>
      <c r="N1448" s="91">
        <v>47809.490000000013</v>
      </c>
      <c r="O1448" s="168"/>
      <c r="P1448" s="92">
        <v>551.46585000000005</v>
      </c>
      <c r="Q1448" s="168"/>
    </row>
    <row r="1449" spans="1:17" outlineLevel="2" x14ac:dyDescent="0.3">
      <c r="A1449" s="89" t="s">
        <v>258</v>
      </c>
      <c r="B1449" s="110" t="s">
        <v>16</v>
      </c>
      <c r="C1449" s="110" t="s">
        <v>131</v>
      </c>
      <c r="D1449" s="49" t="s">
        <v>145</v>
      </c>
      <c r="E1449" s="49" t="s">
        <v>187</v>
      </c>
      <c r="F1449" s="49" t="s">
        <v>206</v>
      </c>
      <c r="G1449" s="49" t="s">
        <v>209</v>
      </c>
      <c r="H1449" s="90">
        <v>600</v>
      </c>
      <c r="I1449" s="175"/>
      <c r="J1449" s="90">
        <v>670</v>
      </c>
      <c r="K1449" s="175"/>
      <c r="L1449" s="91">
        <v>70</v>
      </c>
      <c r="M1449" s="168"/>
      <c r="N1449" s="91">
        <v>32977.829999999987</v>
      </c>
      <c r="O1449" s="168"/>
      <c r="P1449" s="92">
        <v>390.38710000000026</v>
      </c>
      <c r="Q1449" s="168"/>
    </row>
    <row r="1450" spans="1:17" outlineLevel="2" x14ac:dyDescent="0.3">
      <c r="A1450" s="89" t="s">
        <v>258</v>
      </c>
      <c r="B1450" s="110" t="s">
        <v>8</v>
      </c>
      <c r="C1450" s="110" t="s">
        <v>131</v>
      </c>
      <c r="D1450" s="49" t="s">
        <v>147</v>
      </c>
      <c r="E1450" s="49" t="s">
        <v>147</v>
      </c>
      <c r="F1450" s="49" t="s">
        <v>206</v>
      </c>
      <c r="G1450" s="49" t="s">
        <v>209</v>
      </c>
      <c r="H1450" s="90">
        <v>307</v>
      </c>
      <c r="I1450" s="175"/>
      <c r="J1450" s="90">
        <v>335</v>
      </c>
      <c r="K1450" s="175"/>
      <c r="L1450" s="91">
        <v>34.159999999999989</v>
      </c>
      <c r="M1450" s="168"/>
      <c r="N1450" s="91">
        <v>16263.3</v>
      </c>
      <c r="O1450" s="168"/>
      <c r="P1450" s="92">
        <v>189.5356800000001</v>
      </c>
      <c r="Q1450" s="168"/>
    </row>
    <row r="1451" spans="1:17" outlineLevel="2" x14ac:dyDescent="0.3">
      <c r="A1451" s="89" t="s">
        <v>258</v>
      </c>
      <c r="B1451" s="110" t="s">
        <v>32</v>
      </c>
      <c r="C1451" s="110" t="s">
        <v>133</v>
      </c>
      <c r="D1451" s="49" t="s">
        <v>175</v>
      </c>
      <c r="E1451" s="49" t="s">
        <v>205</v>
      </c>
      <c r="F1451" s="49" t="s">
        <v>208</v>
      </c>
      <c r="G1451" s="49" t="s">
        <v>211</v>
      </c>
      <c r="H1451" s="90">
        <v>57</v>
      </c>
      <c r="I1451" s="175"/>
      <c r="J1451" s="90">
        <v>59</v>
      </c>
      <c r="K1451" s="175"/>
      <c r="L1451" s="91">
        <v>6.3100000000000005</v>
      </c>
      <c r="M1451" s="168"/>
      <c r="N1451" s="91">
        <v>3143.5099999999998</v>
      </c>
      <c r="O1451" s="168"/>
      <c r="P1451" s="92">
        <v>41.121200000000002</v>
      </c>
      <c r="Q1451" s="168"/>
    </row>
    <row r="1452" spans="1:17" outlineLevel="2" x14ac:dyDescent="0.3">
      <c r="A1452" s="89" t="s">
        <v>258</v>
      </c>
      <c r="B1452" s="110" t="s">
        <v>6</v>
      </c>
      <c r="C1452" s="110" t="s">
        <v>131</v>
      </c>
      <c r="D1452" s="49" t="s">
        <v>141</v>
      </c>
      <c r="E1452" s="49" t="s">
        <v>183</v>
      </c>
      <c r="F1452" s="49" t="s">
        <v>206</v>
      </c>
      <c r="G1452" s="49" t="s">
        <v>209</v>
      </c>
      <c r="H1452" s="90">
        <v>1214</v>
      </c>
      <c r="I1452" s="175"/>
      <c r="J1452" s="90">
        <v>1366</v>
      </c>
      <c r="K1452" s="175"/>
      <c r="L1452" s="91">
        <v>130.56</v>
      </c>
      <c r="M1452" s="168"/>
      <c r="N1452" s="91">
        <v>62586.210000000021</v>
      </c>
      <c r="O1452" s="168"/>
      <c r="P1452" s="92">
        <v>745.4233799999995</v>
      </c>
      <c r="Q1452" s="168"/>
    </row>
    <row r="1453" spans="1:17" outlineLevel="2" x14ac:dyDescent="0.3">
      <c r="A1453" s="89" t="s">
        <v>258</v>
      </c>
      <c r="B1453" s="110" t="s">
        <v>9</v>
      </c>
      <c r="C1453" s="110" t="s">
        <v>131</v>
      </c>
      <c r="D1453" s="49" t="s">
        <v>149</v>
      </c>
      <c r="E1453" s="49" t="s">
        <v>190</v>
      </c>
      <c r="F1453" s="49" t="s">
        <v>206</v>
      </c>
      <c r="G1453" s="49" t="s">
        <v>209</v>
      </c>
      <c r="H1453" s="90">
        <v>765</v>
      </c>
      <c r="I1453" s="175"/>
      <c r="J1453" s="90">
        <v>829</v>
      </c>
      <c r="K1453" s="175"/>
      <c r="L1453" s="91">
        <v>70.580000000000041</v>
      </c>
      <c r="M1453" s="168"/>
      <c r="N1453" s="91">
        <v>33235.25</v>
      </c>
      <c r="O1453" s="168"/>
      <c r="P1453" s="92">
        <v>385.38149999999979</v>
      </c>
      <c r="Q1453" s="168"/>
    </row>
    <row r="1454" spans="1:17" outlineLevel="2" x14ac:dyDescent="0.3">
      <c r="A1454" s="89" t="s">
        <v>258</v>
      </c>
      <c r="B1454" s="110" t="s">
        <v>2</v>
      </c>
      <c r="C1454" s="110" t="s">
        <v>131</v>
      </c>
      <c r="D1454" s="49" t="s">
        <v>139</v>
      </c>
      <c r="E1454" s="49" t="s">
        <v>181</v>
      </c>
      <c r="F1454" s="49" t="s">
        <v>206</v>
      </c>
      <c r="G1454" s="49" t="s">
        <v>209</v>
      </c>
      <c r="H1454" s="90">
        <v>897</v>
      </c>
      <c r="I1454" s="175"/>
      <c r="J1454" s="90">
        <v>976</v>
      </c>
      <c r="K1454" s="175"/>
      <c r="L1454" s="91">
        <v>117.18000000000005</v>
      </c>
      <c r="M1454" s="168"/>
      <c r="N1454" s="91">
        <v>56737.219999999994</v>
      </c>
      <c r="O1454" s="168"/>
      <c r="P1454" s="92">
        <v>650.47803000000067</v>
      </c>
      <c r="Q1454" s="168"/>
    </row>
    <row r="1455" spans="1:17" outlineLevel="2" x14ac:dyDescent="0.3">
      <c r="A1455" s="89" t="s">
        <v>258</v>
      </c>
      <c r="B1455" s="110" t="s">
        <v>0</v>
      </c>
      <c r="C1455" s="110" t="s">
        <v>131</v>
      </c>
      <c r="D1455" s="49" t="s">
        <v>168</v>
      </c>
      <c r="E1455" s="49" t="s">
        <v>202</v>
      </c>
      <c r="F1455" s="49" t="s">
        <v>206</v>
      </c>
      <c r="G1455" s="49" t="s">
        <v>209</v>
      </c>
      <c r="H1455" s="90">
        <v>462</v>
      </c>
      <c r="I1455" s="175"/>
      <c r="J1455" s="90">
        <v>515</v>
      </c>
      <c r="K1455" s="175"/>
      <c r="L1455" s="91">
        <v>61.989999999999981</v>
      </c>
      <c r="M1455" s="168"/>
      <c r="N1455" s="91">
        <v>30029.059999999994</v>
      </c>
      <c r="O1455" s="168"/>
      <c r="P1455" s="92">
        <v>336.07396000000006</v>
      </c>
      <c r="Q1455" s="168"/>
    </row>
    <row r="1456" spans="1:17" outlineLevel="2" x14ac:dyDescent="0.3">
      <c r="A1456" s="89" t="s">
        <v>258</v>
      </c>
      <c r="B1456" s="110" t="s">
        <v>13</v>
      </c>
      <c r="C1456" s="110" t="s">
        <v>131</v>
      </c>
      <c r="D1456" s="49" t="s">
        <v>134</v>
      </c>
      <c r="E1456" s="49" t="s">
        <v>177</v>
      </c>
      <c r="F1456" s="49" t="s">
        <v>206</v>
      </c>
      <c r="G1456" s="49" t="s">
        <v>209</v>
      </c>
      <c r="H1456" s="90">
        <v>2580</v>
      </c>
      <c r="I1456" s="175"/>
      <c r="J1456" s="90">
        <v>2932</v>
      </c>
      <c r="K1456" s="175"/>
      <c r="L1456" s="91">
        <v>331.36999999999978</v>
      </c>
      <c r="M1456" s="168"/>
      <c r="N1456" s="91">
        <v>160328.33000000005</v>
      </c>
      <c r="O1456" s="168"/>
      <c r="P1456" s="92">
        <v>1860.3875500000001</v>
      </c>
      <c r="Q1456" s="168"/>
    </row>
    <row r="1457" spans="1:17" outlineLevel="2" x14ac:dyDescent="0.3">
      <c r="A1457" s="89" t="s">
        <v>258</v>
      </c>
      <c r="B1457" s="110" t="s">
        <v>18</v>
      </c>
      <c r="C1457" s="110" t="s">
        <v>131</v>
      </c>
      <c r="D1457" s="49" t="s">
        <v>150</v>
      </c>
      <c r="E1457" s="49" t="s">
        <v>191</v>
      </c>
      <c r="F1457" s="49" t="s">
        <v>206</v>
      </c>
      <c r="G1457" s="49" t="s">
        <v>209</v>
      </c>
      <c r="H1457" s="90">
        <v>455</v>
      </c>
      <c r="I1457" s="175"/>
      <c r="J1457" s="90">
        <v>498</v>
      </c>
      <c r="K1457" s="175"/>
      <c r="L1457" s="91">
        <v>51.339999999999996</v>
      </c>
      <c r="M1457" s="168"/>
      <c r="N1457" s="91">
        <v>24447.890000000003</v>
      </c>
      <c r="O1457" s="168"/>
      <c r="P1457" s="92">
        <v>293.00351000000018</v>
      </c>
      <c r="Q1457" s="168"/>
    </row>
    <row r="1458" spans="1:17" outlineLevel="2" x14ac:dyDescent="0.3">
      <c r="A1458" s="89" t="s">
        <v>258</v>
      </c>
      <c r="B1458" s="110" t="s">
        <v>27</v>
      </c>
      <c r="C1458" s="110" t="s">
        <v>131</v>
      </c>
      <c r="D1458" s="49" t="s">
        <v>154</v>
      </c>
      <c r="E1458" s="49" t="s">
        <v>194</v>
      </c>
      <c r="F1458" s="49" t="s">
        <v>206</v>
      </c>
      <c r="G1458" s="49" t="s">
        <v>209</v>
      </c>
      <c r="H1458" s="90">
        <v>552</v>
      </c>
      <c r="I1458" s="175"/>
      <c r="J1458" s="90">
        <v>586</v>
      </c>
      <c r="K1458" s="175"/>
      <c r="L1458" s="91">
        <v>61.99000000000003</v>
      </c>
      <c r="M1458" s="168"/>
      <c r="N1458" s="91">
        <v>30136.059999999998</v>
      </c>
      <c r="O1458" s="168"/>
      <c r="P1458" s="92">
        <v>361.86616000000004</v>
      </c>
      <c r="Q1458" s="168"/>
    </row>
    <row r="1459" spans="1:17" outlineLevel="2" x14ac:dyDescent="0.3">
      <c r="A1459" s="89" t="s">
        <v>258</v>
      </c>
      <c r="B1459" s="110" t="s">
        <v>15</v>
      </c>
      <c r="C1459" s="110" t="s">
        <v>131</v>
      </c>
      <c r="D1459" s="49" t="s">
        <v>135</v>
      </c>
      <c r="E1459" s="49" t="s">
        <v>178</v>
      </c>
      <c r="F1459" s="49" t="s">
        <v>206</v>
      </c>
      <c r="G1459" s="49" t="s">
        <v>209</v>
      </c>
      <c r="H1459" s="90">
        <v>984</v>
      </c>
      <c r="I1459" s="175"/>
      <c r="J1459" s="90">
        <v>1079</v>
      </c>
      <c r="K1459" s="175"/>
      <c r="L1459" s="91">
        <v>116.98000000000012</v>
      </c>
      <c r="M1459" s="168"/>
      <c r="N1459" s="91">
        <v>56442.849999999991</v>
      </c>
      <c r="O1459" s="168"/>
      <c r="P1459" s="92">
        <v>634.07556000000034</v>
      </c>
      <c r="Q1459" s="168"/>
    </row>
    <row r="1460" spans="1:17" outlineLevel="2" x14ac:dyDescent="0.3">
      <c r="A1460" s="89" t="s">
        <v>258</v>
      </c>
      <c r="B1460" s="110" t="s">
        <v>10</v>
      </c>
      <c r="C1460" s="110" t="s">
        <v>131</v>
      </c>
      <c r="D1460" s="49" t="s">
        <v>138</v>
      </c>
      <c r="E1460" s="49" t="s">
        <v>180</v>
      </c>
      <c r="F1460" s="49" t="s">
        <v>206</v>
      </c>
      <c r="G1460" s="49" t="s">
        <v>209</v>
      </c>
      <c r="H1460" s="90">
        <v>873</v>
      </c>
      <c r="I1460" s="175"/>
      <c r="J1460" s="90">
        <v>935</v>
      </c>
      <c r="K1460" s="175"/>
      <c r="L1460" s="91">
        <v>102.15999999999997</v>
      </c>
      <c r="M1460" s="168"/>
      <c r="N1460" s="91">
        <v>48332.74000000002</v>
      </c>
      <c r="O1460" s="168"/>
      <c r="P1460" s="92">
        <v>558.81222000000002</v>
      </c>
      <c r="Q1460" s="168"/>
    </row>
    <row r="1461" spans="1:17" outlineLevel="2" x14ac:dyDescent="0.3">
      <c r="A1461" s="89" t="s">
        <v>258</v>
      </c>
      <c r="B1461" s="110" t="s">
        <v>4</v>
      </c>
      <c r="C1461" s="110" t="s">
        <v>131</v>
      </c>
      <c r="D1461" s="49" t="s">
        <v>152</v>
      </c>
      <c r="E1461" s="49" t="s">
        <v>192</v>
      </c>
      <c r="F1461" s="49" t="s">
        <v>206</v>
      </c>
      <c r="G1461" s="49" t="s">
        <v>209</v>
      </c>
      <c r="H1461" s="90">
        <v>1481</v>
      </c>
      <c r="I1461" s="175"/>
      <c r="J1461" s="90">
        <v>1660</v>
      </c>
      <c r="K1461" s="175"/>
      <c r="L1461" s="91">
        <v>171.62</v>
      </c>
      <c r="M1461" s="168"/>
      <c r="N1461" s="91">
        <v>81623.579999999987</v>
      </c>
      <c r="O1461" s="168"/>
      <c r="P1461" s="92">
        <v>987.49896999999999</v>
      </c>
      <c r="Q1461" s="168"/>
    </row>
    <row r="1462" spans="1:17" outlineLevel="2" x14ac:dyDescent="0.3">
      <c r="A1462" s="89" t="s">
        <v>258</v>
      </c>
      <c r="B1462" s="110" t="s">
        <v>19</v>
      </c>
      <c r="C1462" s="110" t="s">
        <v>132</v>
      </c>
      <c r="D1462" s="49" t="s">
        <v>137</v>
      </c>
      <c r="E1462" s="49" t="s">
        <v>179</v>
      </c>
      <c r="F1462" s="49" t="s">
        <v>207</v>
      </c>
      <c r="G1462" s="49" t="s">
        <v>210</v>
      </c>
      <c r="H1462" s="90">
        <v>256</v>
      </c>
      <c r="I1462" s="175"/>
      <c r="J1462" s="90">
        <v>272</v>
      </c>
      <c r="K1462" s="175"/>
      <c r="L1462" s="91">
        <v>36.559999999999988</v>
      </c>
      <c r="M1462" s="168"/>
      <c r="N1462" s="91">
        <v>16864.849999999995</v>
      </c>
      <c r="O1462" s="168"/>
      <c r="P1462" s="92">
        <v>186.63508000000002</v>
      </c>
      <c r="Q1462" s="168"/>
    </row>
    <row r="1463" spans="1:17" outlineLevel="2" x14ac:dyDescent="0.3">
      <c r="A1463" s="89" t="s">
        <v>258</v>
      </c>
      <c r="B1463" s="110" t="s">
        <v>12</v>
      </c>
      <c r="C1463" s="110" t="s">
        <v>131</v>
      </c>
      <c r="D1463" s="49" t="s">
        <v>153</v>
      </c>
      <c r="E1463" s="49" t="s">
        <v>193</v>
      </c>
      <c r="F1463" s="49" t="s">
        <v>206</v>
      </c>
      <c r="G1463" s="49" t="s">
        <v>209</v>
      </c>
      <c r="H1463" s="90">
        <v>297</v>
      </c>
      <c r="I1463" s="175"/>
      <c r="J1463" s="90">
        <v>325</v>
      </c>
      <c r="K1463" s="175"/>
      <c r="L1463" s="91">
        <v>27.159999999999993</v>
      </c>
      <c r="M1463" s="168"/>
      <c r="N1463" s="91">
        <v>12686.930000000002</v>
      </c>
      <c r="O1463" s="168"/>
      <c r="P1463" s="92">
        <v>152.37331999999998</v>
      </c>
      <c r="Q1463" s="168"/>
    </row>
    <row r="1464" spans="1:17" outlineLevel="2" x14ac:dyDescent="0.3">
      <c r="A1464" s="89" t="s">
        <v>258</v>
      </c>
      <c r="B1464" s="110" t="s">
        <v>38</v>
      </c>
      <c r="C1464" s="110" t="s">
        <v>133</v>
      </c>
      <c r="D1464" s="49" t="s">
        <v>162</v>
      </c>
      <c r="E1464" s="49" t="s">
        <v>199</v>
      </c>
      <c r="F1464" s="49" t="s">
        <v>208</v>
      </c>
      <c r="G1464" s="49" t="s">
        <v>211</v>
      </c>
      <c r="H1464" s="90">
        <v>21</v>
      </c>
      <c r="I1464" s="175"/>
      <c r="J1464" s="90">
        <v>26</v>
      </c>
      <c r="K1464" s="175"/>
      <c r="L1464" s="91">
        <v>3.4099999999999997</v>
      </c>
      <c r="M1464" s="168"/>
      <c r="N1464" s="91">
        <v>1819.25</v>
      </c>
      <c r="O1464" s="168"/>
      <c r="P1464" s="92">
        <v>21.255749999999999</v>
      </c>
      <c r="Q1464" s="168"/>
    </row>
    <row r="1465" spans="1:17" outlineLevel="2" x14ac:dyDescent="0.3">
      <c r="A1465" s="89" t="s">
        <v>258</v>
      </c>
      <c r="B1465" s="110" t="s">
        <v>1</v>
      </c>
      <c r="C1465" s="110" t="s">
        <v>131</v>
      </c>
      <c r="D1465" s="49" t="s">
        <v>166</v>
      </c>
      <c r="E1465" s="49" t="s">
        <v>166</v>
      </c>
      <c r="F1465" s="49" t="s">
        <v>206</v>
      </c>
      <c r="G1465" s="49" t="s">
        <v>209</v>
      </c>
      <c r="H1465" s="90">
        <v>1135</v>
      </c>
      <c r="I1465" s="175"/>
      <c r="J1465" s="90">
        <v>1242</v>
      </c>
      <c r="K1465" s="175"/>
      <c r="L1465" s="91">
        <v>140.88999999999999</v>
      </c>
      <c r="M1465" s="168"/>
      <c r="N1465" s="91">
        <v>68133.849999999991</v>
      </c>
      <c r="O1465" s="168"/>
      <c r="P1465" s="92">
        <v>775.67768000000046</v>
      </c>
      <c r="Q1465" s="168"/>
    </row>
    <row r="1466" spans="1:17" outlineLevel="2" x14ac:dyDescent="0.3">
      <c r="A1466" s="89" t="s">
        <v>258</v>
      </c>
      <c r="B1466" s="110" t="s">
        <v>34</v>
      </c>
      <c r="C1466" s="110" t="s">
        <v>133</v>
      </c>
      <c r="D1466" s="49" t="s">
        <v>156</v>
      </c>
      <c r="E1466" s="49" t="s">
        <v>156</v>
      </c>
      <c r="F1466" s="49" t="s">
        <v>208</v>
      </c>
      <c r="G1466" s="49" t="s">
        <v>211</v>
      </c>
      <c r="H1466" s="90">
        <v>40</v>
      </c>
      <c r="I1466" s="175"/>
      <c r="J1466" s="90">
        <v>43</v>
      </c>
      <c r="K1466" s="175"/>
      <c r="L1466" s="91">
        <v>3.8499999999999992</v>
      </c>
      <c r="M1466" s="168"/>
      <c r="N1466" s="91">
        <v>1874.32</v>
      </c>
      <c r="O1466" s="168"/>
      <c r="P1466" s="92">
        <v>21.882200000000001</v>
      </c>
      <c r="Q1466" s="168"/>
    </row>
    <row r="1467" spans="1:17" outlineLevel="2" x14ac:dyDescent="0.3">
      <c r="A1467" s="89" t="s">
        <v>258</v>
      </c>
      <c r="B1467" s="110" t="s">
        <v>31</v>
      </c>
      <c r="C1467" s="110" t="s">
        <v>133</v>
      </c>
      <c r="D1467" s="49" t="s">
        <v>176</v>
      </c>
      <c r="E1467" s="49" t="s">
        <v>176</v>
      </c>
      <c r="F1467" s="49" t="s">
        <v>208</v>
      </c>
      <c r="G1467" s="49" t="s">
        <v>211</v>
      </c>
      <c r="H1467" s="90">
        <v>12</v>
      </c>
      <c r="I1467" s="175"/>
      <c r="J1467" s="90">
        <v>12</v>
      </c>
      <c r="K1467" s="175"/>
      <c r="L1467" s="91">
        <v>0.9</v>
      </c>
      <c r="M1467" s="168"/>
      <c r="N1467" s="91">
        <v>467.5</v>
      </c>
      <c r="O1467" s="168"/>
      <c r="P1467" s="92">
        <v>5.9893600000000005</v>
      </c>
      <c r="Q1467" s="168"/>
    </row>
    <row r="1468" spans="1:17" outlineLevel="2" x14ac:dyDescent="0.3">
      <c r="A1468" s="89" t="s">
        <v>258</v>
      </c>
      <c r="B1468" s="110" t="s">
        <v>20</v>
      </c>
      <c r="C1468" s="110" t="s">
        <v>133</v>
      </c>
      <c r="D1468" s="49" t="s">
        <v>164</v>
      </c>
      <c r="E1468" s="49" t="s">
        <v>164</v>
      </c>
      <c r="F1468" s="49" t="s">
        <v>208</v>
      </c>
      <c r="G1468" s="49" t="s">
        <v>211</v>
      </c>
      <c r="H1468" s="90">
        <v>94</v>
      </c>
      <c r="I1468" s="175"/>
      <c r="J1468" s="90">
        <v>95</v>
      </c>
      <c r="K1468" s="175"/>
      <c r="L1468" s="91">
        <v>10.130000000000001</v>
      </c>
      <c r="M1468" s="168"/>
      <c r="N1468" s="91">
        <v>4788.7</v>
      </c>
      <c r="O1468" s="168"/>
      <c r="P1468" s="92">
        <v>52.54504</v>
      </c>
      <c r="Q1468" s="168"/>
    </row>
    <row r="1469" spans="1:17" outlineLevel="2" x14ac:dyDescent="0.3">
      <c r="A1469" s="89" t="s">
        <v>258</v>
      </c>
      <c r="B1469" s="110" t="s">
        <v>21</v>
      </c>
      <c r="C1469" s="110" t="s">
        <v>133</v>
      </c>
      <c r="D1469" s="49" t="s">
        <v>163</v>
      </c>
      <c r="E1469" s="49" t="s">
        <v>200</v>
      </c>
      <c r="F1469" s="49" t="s">
        <v>208</v>
      </c>
      <c r="G1469" s="49" t="s">
        <v>211</v>
      </c>
      <c r="H1469" s="90">
        <v>121</v>
      </c>
      <c r="I1469" s="175"/>
      <c r="J1469" s="90">
        <v>140</v>
      </c>
      <c r="K1469" s="175"/>
      <c r="L1469" s="91">
        <v>14.669999999999998</v>
      </c>
      <c r="M1469" s="168"/>
      <c r="N1469" s="91">
        <v>7237.8000000000011</v>
      </c>
      <c r="O1469" s="168"/>
      <c r="P1469" s="92">
        <v>83.771819999999991</v>
      </c>
      <c r="Q1469" s="168"/>
    </row>
    <row r="1470" spans="1:17" outlineLevel="2" x14ac:dyDescent="0.3">
      <c r="A1470" s="89" t="s">
        <v>258</v>
      </c>
      <c r="B1470" s="110" t="s">
        <v>7</v>
      </c>
      <c r="C1470" s="110" t="s">
        <v>131</v>
      </c>
      <c r="D1470" s="49" t="s">
        <v>151</v>
      </c>
      <c r="E1470" s="49" t="s">
        <v>151</v>
      </c>
      <c r="F1470" s="49" t="s">
        <v>206</v>
      </c>
      <c r="G1470" s="49" t="s">
        <v>209</v>
      </c>
      <c r="H1470" s="90">
        <v>207</v>
      </c>
      <c r="I1470" s="175"/>
      <c r="J1470" s="90">
        <v>226</v>
      </c>
      <c r="K1470" s="175"/>
      <c r="L1470" s="91">
        <v>26.910000000000004</v>
      </c>
      <c r="M1470" s="168"/>
      <c r="N1470" s="91">
        <v>12934.39</v>
      </c>
      <c r="O1470" s="168"/>
      <c r="P1470" s="92">
        <v>148.80801</v>
      </c>
      <c r="Q1470" s="168"/>
    </row>
    <row r="1471" spans="1:17" outlineLevel="2" x14ac:dyDescent="0.3">
      <c r="A1471" s="89" t="s">
        <v>258</v>
      </c>
      <c r="B1471" s="110" t="s">
        <v>17</v>
      </c>
      <c r="C1471" s="110" t="s">
        <v>131</v>
      </c>
      <c r="D1471" s="49" t="s">
        <v>148</v>
      </c>
      <c r="E1471" s="49" t="s">
        <v>189</v>
      </c>
      <c r="F1471" s="49" t="s">
        <v>206</v>
      </c>
      <c r="G1471" s="49" t="s">
        <v>209</v>
      </c>
      <c r="H1471" s="90">
        <v>185</v>
      </c>
      <c r="I1471" s="175"/>
      <c r="J1471" s="90">
        <v>200</v>
      </c>
      <c r="K1471" s="175"/>
      <c r="L1471" s="91">
        <v>22.980000000000008</v>
      </c>
      <c r="M1471" s="168"/>
      <c r="N1471" s="91">
        <v>10846.789999999999</v>
      </c>
      <c r="O1471" s="168"/>
      <c r="P1471" s="92">
        <v>133.08681000000001</v>
      </c>
      <c r="Q1471" s="168"/>
    </row>
    <row r="1472" spans="1:17" outlineLevel="2" x14ac:dyDescent="0.3">
      <c r="A1472" s="89" t="s">
        <v>258</v>
      </c>
      <c r="B1472" s="110" t="s">
        <v>26</v>
      </c>
      <c r="C1472" s="110" t="s">
        <v>131</v>
      </c>
      <c r="D1472" s="49" t="s">
        <v>143</v>
      </c>
      <c r="E1472" s="49" t="s">
        <v>185</v>
      </c>
      <c r="F1472" s="49" t="s">
        <v>206</v>
      </c>
      <c r="G1472" s="49" t="s">
        <v>209</v>
      </c>
      <c r="H1472" s="90">
        <v>406</v>
      </c>
      <c r="I1472" s="175"/>
      <c r="J1472" s="90">
        <v>438</v>
      </c>
      <c r="K1472" s="175"/>
      <c r="L1472" s="91">
        <v>38.690000000000019</v>
      </c>
      <c r="M1472" s="168"/>
      <c r="N1472" s="91">
        <v>18069.279999999992</v>
      </c>
      <c r="O1472" s="168"/>
      <c r="P1472" s="92">
        <v>206.72501</v>
      </c>
      <c r="Q1472" s="168"/>
    </row>
    <row r="1473" spans="1:17" outlineLevel="2" x14ac:dyDescent="0.3">
      <c r="A1473" s="89" t="s">
        <v>258</v>
      </c>
      <c r="B1473" s="110" t="s">
        <v>24</v>
      </c>
      <c r="C1473" s="110" t="s">
        <v>133</v>
      </c>
      <c r="D1473" s="49" t="s">
        <v>171</v>
      </c>
      <c r="E1473" s="49" t="s">
        <v>171</v>
      </c>
      <c r="F1473" s="49" t="s">
        <v>208</v>
      </c>
      <c r="G1473" s="49" t="s">
        <v>211</v>
      </c>
      <c r="H1473" s="90">
        <v>24</v>
      </c>
      <c r="I1473" s="175"/>
      <c r="J1473" s="90">
        <v>29</v>
      </c>
      <c r="K1473" s="175"/>
      <c r="L1473" s="91">
        <v>4.18</v>
      </c>
      <c r="M1473" s="168"/>
      <c r="N1473" s="91">
        <v>2113.75</v>
      </c>
      <c r="O1473" s="168"/>
      <c r="P1473" s="92">
        <v>24.345080000000003</v>
      </c>
      <c r="Q1473" s="168"/>
    </row>
    <row r="1474" spans="1:17" outlineLevel="2" x14ac:dyDescent="0.3">
      <c r="A1474" s="89" t="s">
        <v>258</v>
      </c>
      <c r="B1474" s="110" t="s">
        <v>35</v>
      </c>
      <c r="C1474" s="110" t="s">
        <v>133</v>
      </c>
      <c r="D1474" s="49" t="s">
        <v>157</v>
      </c>
      <c r="E1474" s="49" t="s">
        <v>196</v>
      </c>
      <c r="F1474" s="49" t="s">
        <v>208</v>
      </c>
      <c r="G1474" s="49" t="s">
        <v>211</v>
      </c>
      <c r="H1474" s="90">
        <v>22</v>
      </c>
      <c r="I1474" s="175"/>
      <c r="J1474" s="90">
        <v>22</v>
      </c>
      <c r="K1474" s="175"/>
      <c r="L1474" s="91">
        <v>2.77</v>
      </c>
      <c r="M1474" s="168"/>
      <c r="N1474" s="91">
        <v>1309.17</v>
      </c>
      <c r="O1474" s="168"/>
      <c r="P1474" s="92">
        <v>14.104470000000003</v>
      </c>
      <c r="Q1474" s="168"/>
    </row>
    <row r="1475" spans="1:17" outlineLevel="2" x14ac:dyDescent="0.3">
      <c r="A1475" s="89" t="s">
        <v>258</v>
      </c>
      <c r="B1475" s="110" t="s">
        <v>14</v>
      </c>
      <c r="C1475" s="110" t="s">
        <v>131</v>
      </c>
      <c r="D1475" s="49" t="s">
        <v>142</v>
      </c>
      <c r="E1475" s="49" t="s">
        <v>184</v>
      </c>
      <c r="F1475" s="49" t="s">
        <v>206</v>
      </c>
      <c r="G1475" s="49" t="s">
        <v>209</v>
      </c>
      <c r="H1475" s="90">
        <v>203</v>
      </c>
      <c r="I1475" s="175"/>
      <c r="J1475" s="90">
        <v>224</v>
      </c>
      <c r="K1475" s="175"/>
      <c r="L1475" s="91">
        <v>21.799999999999994</v>
      </c>
      <c r="M1475" s="168"/>
      <c r="N1475" s="91">
        <v>10551.529999999997</v>
      </c>
      <c r="O1475" s="168"/>
      <c r="P1475" s="92">
        <v>119.69799999999994</v>
      </c>
      <c r="Q1475" s="168"/>
    </row>
    <row r="1476" spans="1:17" outlineLevel="2" x14ac:dyDescent="0.3">
      <c r="A1476" s="89" t="s">
        <v>258</v>
      </c>
      <c r="B1476" s="110" t="s">
        <v>25</v>
      </c>
      <c r="C1476" s="110" t="s">
        <v>133</v>
      </c>
      <c r="D1476" s="49" t="s">
        <v>174</v>
      </c>
      <c r="E1476" s="49" t="s">
        <v>174</v>
      </c>
      <c r="F1476" s="49" t="s">
        <v>208</v>
      </c>
      <c r="G1476" s="49" t="s">
        <v>211</v>
      </c>
      <c r="H1476" s="90">
        <v>35</v>
      </c>
      <c r="I1476" s="175"/>
      <c r="J1476" s="90">
        <v>42</v>
      </c>
      <c r="K1476" s="175"/>
      <c r="L1476" s="91">
        <v>4.4999999999999982</v>
      </c>
      <c r="M1476" s="168"/>
      <c r="N1476" s="91">
        <v>2267.64</v>
      </c>
      <c r="O1476" s="168"/>
      <c r="P1476" s="92">
        <v>31.258320000000005</v>
      </c>
      <c r="Q1476" s="168"/>
    </row>
    <row r="1477" spans="1:17" outlineLevel="2" x14ac:dyDescent="0.3">
      <c r="A1477" s="89" t="s">
        <v>258</v>
      </c>
      <c r="B1477" s="110" t="s">
        <v>33</v>
      </c>
      <c r="C1477" s="110" t="s">
        <v>133</v>
      </c>
      <c r="D1477" s="49" t="s">
        <v>165</v>
      </c>
      <c r="E1477" s="49" t="s">
        <v>201</v>
      </c>
      <c r="F1477" s="49" t="s">
        <v>208</v>
      </c>
      <c r="G1477" s="49" t="s">
        <v>211</v>
      </c>
      <c r="H1477" s="90">
        <v>16</v>
      </c>
      <c r="I1477" s="175"/>
      <c r="J1477" s="90">
        <v>18</v>
      </c>
      <c r="K1477" s="175"/>
      <c r="L1477" s="91">
        <v>2.7399999999999998</v>
      </c>
      <c r="M1477" s="168"/>
      <c r="N1477" s="91">
        <v>1350.1</v>
      </c>
      <c r="O1477" s="168"/>
      <c r="P1477" s="92">
        <v>17.084019999999999</v>
      </c>
      <c r="Q1477" s="168"/>
    </row>
    <row r="1478" spans="1:17" outlineLevel="2" x14ac:dyDescent="0.3">
      <c r="A1478" s="89" t="s">
        <v>258</v>
      </c>
      <c r="B1478" s="110" t="s">
        <v>29</v>
      </c>
      <c r="C1478" s="110" t="s">
        <v>133</v>
      </c>
      <c r="D1478" s="49" t="s">
        <v>155</v>
      </c>
      <c r="E1478" s="49" t="s">
        <v>195</v>
      </c>
      <c r="F1478" s="49" t="s">
        <v>208</v>
      </c>
      <c r="G1478" s="49" t="s">
        <v>211</v>
      </c>
      <c r="H1478" s="90">
        <v>20</v>
      </c>
      <c r="I1478" s="175"/>
      <c r="J1478" s="90">
        <v>20</v>
      </c>
      <c r="K1478" s="175"/>
      <c r="L1478" s="91">
        <v>1.79</v>
      </c>
      <c r="M1478" s="168"/>
      <c r="N1478" s="91">
        <v>820.75</v>
      </c>
      <c r="O1478" s="168"/>
      <c r="P1478" s="92">
        <v>10.873749999999999</v>
      </c>
      <c r="Q1478" s="168"/>
    </row>
    <row r="1479" spans="1:17" outlineLevel="2" x14ac:dyDescent="0.3">
      <c r="A1479" s="89" t="s">
        <v>258</v>
      </c>
      <c r="B1479" s="110" t="s">
        <v>30</v>
      </c>
      <c r="C1479" s="110" t="s">
        <v>133</v>
      </c>
      <c r="D1479" s="49" t="s">
        <v>301</v>
      </c>
      <c r="E1479" s="49" t="s">
        <v>302</v>
      </c>
      <c r="F1479" s="49" t="s">
        <v>208</v>
      </c>
      <c r="G1479" s="49" t="s">
        <v>211</v>
      </c>
      <c r="H1479" s="90">
        <v>47</v>
      </c>
      <c r="I1479" s="175"/>
      <c r="J1479" s="90">
        <v>49</v>
      </c>
      <c r="K1479" s="175"/>
      <c r="L1479" s="91">
        <v>4.4399999999999977</v>
      </c>
      <c r="M1479" s="168"/>
      <c r="N1479" s="91">
        <v>2038.25</v>
      </c>
      <c r="O1479" s="168"/>
      <c r="P1479" s="92">
        <v>22.957059999999998</v>
      </c>
      <c r="Q1479" s="168"/>
    </row>
    <row r="1480" spans="1:17" outlineLevel="2" x14ac:dyDescent="0.3">
      <c r="A1480" s="89" t="s">
        <v>258</v>
      </c>
      <c r="B1480" s="110" t="s">
        <v>41</v>
      </c>
      <c r="C1480" s="110" t="s">
        <v>133</v>
      </c>
      <c r="D1480" s="49" t="s">
        <v>170</v>
      </c>
      <c r="E1480" s="49" t="s">
        <v>204</v>
      </c>
      <c r="F1480" s="49" t="s">
        <v>208</v>
      </c>
      <c r="G1480" s="49" t="s">
        <v>211</v>
      </c>
      <c r="H1480" s="90">
        <v>2</v>
      </c>
      <c r="I1480" s="175"/>
      <c r="J1480" s="90">
        <v>2</v>
      </c>
      <c r="K1480" s="175"/>
      <c r="L1480" s="91">
        <v>0.53</v>
      </c>
      <c r="M1480" s="168"/>
      <c r="N1480" s="91">
        <v>231.5</v>
      </c>
      <c r="O1480" s="168"/>
      <c r="P1480" s="92">
        <v>2.7956599999999998</v>
      </c>
      <c r="Q1480" s="168"/>
    </row>
    <row r="1481" spans="1:17" outlineLevel="2" x14ac:dyDescent="0.3">
      <c r="A1481" s="89" t="s">
        <v>258</v>
      </c>
      <c r="B1481" s="110" t="s">
        <v>28</v>
      </c>
      <c r="C1481" s="110" t="s">
        <v>133</v>
      </c>
      <c r="D1481" s="49" t="s">
        <v>172</v>
      </c>
      <c r="E1481" s="49" t="s">
        <v>172</v>
      </c>
      <c r="F1481" s="49" t="s">
        <v>208</v>
      </c>
      <c r="G1481" s="49" t="s">
        <v>211</v>
      </c>
      <c r="H1481" s="90">
        <v>12</v>
      </c>
      <c r="I1481" s="175"/>
      <c r="J1481" s="90">
        <v>12</v>
      </c>
      <c r="K1481" s="175"/>
      <c r="L1481" s="91">
        <v>2.13</v>
      </c>
      <c r="M1481" s="168"/>
      <c r="N1481" s="91">
        <v>1052.46</v>
      </c>
      <c r="O1481" s="168"/>
      <c r="P1481" s="92">
        <v>10.905280000000001</v>
      </c>
      <c r="Q1481" s="168"/>
    </row>
    <row r="1482" spans="1:17" outlineLevel="2" x14ac:dyDescent="0.3">
      <c r="A1482" s="89" t="s">
        <v>258</v>
      </c>
      <c r="B1482" s="110" t="s">
        <v>42</v>
      </c>
      <c r="C1482" s="110" t="s">
        <v>133</v>
      </c>
      <c r="D1482" s="49" t="s">
        <v>173</v>
      </c>
      <c r="E1482" s="49" t="s">
        <v>173</v>
      </c>
      <c r="F1482" s="49" t="s">
        <v>208</v>
      </c>
      <c r="G1482" s="49" t="s">
        <v>211</v>
      </c>
      <c r="H1482" s="90">
        <v>2</v>
      </c>
      <c r="I1482" s="175"/>
      <c r="J1482" s="90">
        <v>2</v>
      </c>
      <c r="K1482" s="175"/>
      <c r="L1482" s="91">
        <v>0.11</v>
      </c>
      <c r="M1482" s="168"/>
      <c r="N1482" s="91">
        <v>61.5</v>
      </c>
      <c r="O1482" s="168"/>
      <c r="P1482" s="92">
        <v>0.59911000000000003</v>
      </c>
      <c r="Q1482" s="168"/>
    </row>
    <row r="1483" spans="1:17" outlineLevel="2" x14ac:dyDescent="0.3">
      <c r="A1483" s="89" t="s">
        <v>258</v>
      </c>
      <c r="B1483" s="110" t="s">
        <v>40</v>
      </c>
      <c r="C1483" s="110" t="s">
        <v>133</v>
      </c>
      <c r="D1483" s="49" t="s">
        <v>169</v>
      </c>
      <c r="E1483" s="49" t="s">
        <v>203</v>
      </c>
      <c r="F1483" s="49" t="s">
        <v>208</v>
      </c>
      <c r="G1483" s="49" t="s">
        <v>211</v>
      </c>
      <c r="H1483" s="90">
        <v>8</v>
      </c>
      <c r="I1483" s="175"/>
      <c r="J1483" s="90">
        <v>8</v>
      </c>
      <c r="K1483" s="175"/>
      <c r="L1483" s="91">
        <v>0.87999999999999989</v>
      </c>
      <c r="M1483" s="168"/>
      <c r="N1483" s="91">
        <v>448.5</v>
      </c>
      <c r="O1483" s="168"/>
      <c r="P1483" s="92">
        <v>4.8773600000000004</v>
      </c>
      <c r="Q1483" s="168"/>
    </row>
    <row r="1484" spans="1:17" outlineLevel="2" x14ac:dyDescent="0.3">
      <c r="A1484" s="89" t="s">
        <v>258</v>
      </c>
      <c r="B1484" s="110" t="s">
        <v>39</v>
      </c>
      <c r="C1484" s="110" t="s">
        <v>133</v>
      </c>
      <c r="D1484" s="49" t="s">
        <v>158</v>
      </c>
      <c r="E1484" s="49" t="s">
        <v>197</v>
      </c>
      <c r="F1484" s="49" t="s">
        <v>208</v>
      </c>
      <c r="G1484" s="49" t="s">
        <v>211</v>
      </c>
      <c r="H1484" s="90">
        <v>23</v>
      </c>
      <c r="I1484" s="175"/>
      <c r="J1484" s="90">
        <v>23</v>
      </c>
      <c r="K1484" s="175"/>
      <c r="L1484" s="91">
        <v>1.8500000000000005</v>
      </c>
      <c r="M1484" s="168"/>
      <c r="N1484" s="91">
        <v>848.23000000000013</v>
      </c>
      <c r="O1484" s="168"/>
      <c r="P1484" s="92">
        <v>8.8705599999999993</v>
      </c>
      <c r="Q1484" s="168"/>
    </row>
    <row r="1485" spans="1:17" outlineLevel="2" x14ac:dyDescent="0.3">
      <c r="A1485" s="89" t="s">
        <v>258</v>
      </c>
      <c r="B1485" s="110" t="s">
        <v>36</v>
      </c>
      <c r="C1485" s="110" t="s">
        <v>133</v>
      </c>
      <c r="D1485" s="49" t="s">
        <v>159</v>
      </c>
      <c r="E1485" s="49" t="s">
        <v>159</v>
      </c>
      <c r="F1485" s="49" t="s">
        <v>208</v>
      </c>
      <c r="G1485" s="49" t="s">
        <v>211</v>
      </c>
      <c r="H1485" s="90">
        <v>8</v>
      </c>
      <c r="I1485" s="175"/>
      <c r="J1485" s="90">
        <v>8</v>
      </c>
      <c r="K1485" s="175"/>
      <c r="L1485" s="91">
        <v>1.28</v>
      </c>
      <c r="M1485" s="168"/>
      <c r="N1485" s="91">
        <v>640.25</v>
      </c>
      <c r="O1485" s="168"/>
      <c r="P1485" s="92">
        <v>6.8254799999999998</v>
      </c>
      <c r="Q1485" s="168"/>
    </row>
    <row r="1486" spans="1:17" outlineLevel="2" x14ac:dyDescent="0.3">
      <c r="A1486" s="89" t="s">
        <v>258</v>
      </c>
      <c r="B1486" s="110" t="s">
        <v>298</v>
      </c>
      <c r="C1486" s="110" t="s">
        <v>133</v>
      </c>
      <c r="D1486" s="49" t="s">
        <v>299</v>
      </c>
      <c r="E1486" s="49" t="s">
        <v>300</v>
      </c>
      <c r="F1486" s="49" t="s">
        <v>208</v>
      </c>
      <c r="G1486" s="49" t="s">
        <v>211</v>
      </c>
      <c r="H1486" s="90">
        <v>52</v>
      </c>
      <c r="I1486" s="175"/>
      <c r="J1486" s="90">
        <v>61</v>
      </c>
      <c r="K1486" s="175"/>
      <c r="L1486" s="91">
        <v>7.4599999999999991</v>
      </c>
      <c r="M1486" s="168"/>
      <c r="N1486" s="91">
        <v>3836.63</v>
      </c>
      <c r="O1486" s="168"/>
      <c r="P1486" s="92">
        <v>41.16019</v>
      </c>
      <c r="Q1486" s="168"/>
    </row>
    <row r="1487" spans="1:17" outlineLevel="1" x14ac:dyDescent="0.3">
      <c r="A1487" s="111" t="s">
        <v>272</v>
      </c>
      <c r="B1487" s="95"/>
      <c r="C1487" s="95"/>
      <c r="D1487" s="55"/>
      <c r="E1487" s="55"/>
      <c r="F1487" s="55"/>
      <c r="G1487" s="55"/>
      <c r="H1487" s="96">
        <f>SUBTOTAL(9,H1443:H1486)</f>
        <v>18143</v>
      </c>
      <c r="I1487" s="176"/>
      <c r="J1487" s="96">
        <f>SUBTOTAL(9,J1443:J1486)</f>
        <v>20016</v>
      </c>
      <c r="K1487" s="176"/>
      <c r="L1487" s="97">
        <f>SUBTOTAL(9,L1443:L1486)</f>
        <v>2119.9900000000002</v>
      </c>
      <c r="M1487" s="171"/>
      <c r="N1487" s="97">
        <f>SUBTOTAL(9,N1443:N1486)</f>
        <v>1015359.2300000001</v>
      </c>
      <c r="O1487" s="171"/>
      <c r="P1487" s="101">
        <f>SUBTOTAL(9,P1443:P1486)</f>
        <v>11812.191890000007</v>
      </c>
      <c r="Q1487" s="169"/>
    </row>
    <row r="1488" spans="1:17" outlineLevel="2" x14ac:dyDescent="0.3">
      <c r="A1488" s="84" t="s">
        <v>259</v>
      </c>
      <c r="B1488" s="85" t="s">
        <v>78</v>
      </c>
      <c r="C1488" s="85" t="s">
        <v>78</v>
      </c>
      <c r="D1488" s="59" t="s">
        <v>226</v>
      </c>
      <c r="E1488" s="59" t="s">
        <v>225</v>
      </c>
      <c r="F1488" s="59" t="s">
        <v>226</v>
      </c>
      <c r="G1488" s="59" t="s">
        <v>225</v>
      </c>
      <c r="H1488" s="86">
        <v>100</v>
      </c>
      <c r="I1488" s="175"/>
      <c r="J1488" s="86">
        <v>108</v>
      </c>
      <c r="K1488" s="175"/>
      <c r="L1488" s="87">
        <v>17.049999999999997</v>
      </c>
      <c r="M1488" s="168"/>
      <c r="N1488" s="87">
        <v>8225.41</v>
      </c>
      <c r="O1488" s="168"/>
      <c r="P1488" s="88">
        <v>93.292259999999956</v>
      </c>
      <c r="Q1488" s="168"/>
    </row>
    <row r="1489" spans="1:17" outlineLevel="2" x14ac:dyDescent="0.3">
      <c r="A1489" s="84" t="s">
        <v>259</v>
      </c>
      <c r="B1489" s="85" t="s">
        <v>22</v>
      </c>
      <c r="C1489" s="85" t="s">
        <v>133</v>
      </c>
      <c r="D1489" s="59" t="s">
        <v>140</v>
      </c>
      <c r="E1489" s="59" t="s">
        <v>182</v>
      </c>
      <c r="F1489" s="59" t="s">
        <v>208</v>
      </c>
      <c r="G1489" s="59" t="s">
        <v>211</v>
      </c>
      <c r="H1489" s="86">
        <v>54</v>
      </c>
      <c r="I1489" s="175"/>
      <c r="J1489" s="86">
        <v>57</v>
      </c>
      <c r="K1489" s="175"/>
      <c r="L1489" s="87">
        <v>7.259999999999998</v>
      </c>
      <c r="M1489" s="168"/>
      <c r="N1489" s="87">
        <v>3578.28</v>
      </c>
      <c r="O1489" s="168"/>
      <c r="P1489" s="88">
        <v>39.685239999999993</v>
      </c>
      <c r="Q1489" s="168"/>
    </row>
    <row r="1490" spans="1:17" outlineLevel="2" x14ac:dyDescent="0.3">
      <c r="A1490" s="84" t="s">
        <v>259</v>
      </c>
      <c r="B1490" s="85" t="s">
        <v>11</v>
      </c>
      <c r="C1490" s="85" t="s">
        <v>131</v>
      </c>
      <c r="D1490" s="59" t="s">
        <v>136</v>
      </c>
      <c r="E1490" s="59" t="s">
        <v>136</v>
      </c>
      <c r="F1490" s="59" t="s">
        <v>206</v>
      </c>
      <c r="G1490" s="59" t="s">
        <v>209</v>
      </c>
      <c r="H1490" s="86">
        <v>1433</v>
      </c>
      <c r="I1490" s="175"/>
      <c r="J1490" s="86">
        <v>1571</v>
      </c>
      <c r="K1490" s="175"/>
      <c r="L1490" s="87">
        <v>169.13000000000005</v>
      </c>
      <c r="M1490" s="168"/>
      <c r="N1490" s="87">
        <v>82230.069999999992</v>
      </c>
      <c r="O1490" s="168"/>
      <c r="P1490" s="88">
        <v>944.34522999999967</v>
      </c>
      <c r="Q1490" s="168"/>
    </row>
    <row r="1491" spans="1:17" outlineLevel="2" x14ac:dyDescent="0.3">
      <c r="A1491" s="84" t="s">
        <v>259</v>
      </c>
      <c r="B1491" s="85" t="s">
        <v>5</v>
      </c>
      <c r="C1491" s="85" t="s">
        <v>131</v>
      </c>
      <c r="D1491" s="59" t="s">
        <v>146</v>
      </c>
      <c r="E1491" s="59" t="s">
        <v>188</v>
      </c>
      <c r="F1491" s="59" t="s">
        <v>206</v>
      </c>
      <c r="G1491" s="59" t="s">
        <v>209</v>
      </c>
      <c r="H1491" s="86">
        <v>637</v>
      </c>
      <c r="I1491" s="175"/>
      <c r="J1491" s="86">
        <v>702</v>
      </c>
      <c r="K1491" s="175"/>
      <c r="L1491" s="87">
        <v>65.34</v>
      </c>
      <c r="M1491" s="168"/>
      <c r="N1491" s="87">
        <v>30830.089999999997</v>
      </c>
      <c r="O1491" s="168"/>
      <c r="P1491" s="88">
        <v>347.74515999999994</v>
      </c>
      <c r="Q1491" s="168"/>
    </row>
    <row r="1492" spans="1:17" outlineLevel="2" x14ac:dyDescent="0.3">
      <c r="A1492" s="84" t="s">
        <v>259</v>
      </c>
      <c r="B1492" s="85" t="s">
        <v>3</v>
      </c>
      <c r="C1492" s="85" t="s">
        <v>131</v>
      </c>
      <c r="D1492" s="59" t="s">
        <v>167</v>
      </c>
      <c r="E1492" s="59" t="s">
        <v>167</v>
      </c>
      <c r="F1492" s="59" t="s">
        <v>206</v>
      </c>
      <c r="G1492" s="59" t="s">
        <v>209</v>
      </c>
      <c r="H1492" s="86">
        <v>366</v>
      </c>
      <c r="I1492" s="175"/>
      <c r="J1492" s="86">
        <v>387</v>
      </c>
      <c r="K1492" s="175"/>
      <c r="L1492" s="87">
        <v>45.510000000000012</v>
      </c>
      <c r="M1492" s="168"/>
      <c r="N1492" s="87">
        <v>21734.619999999995</v>
      </c>
      <c r="O1492" s="168"/>
      <c r="P1492" s="88">
        <v>258.51077000000009</v>
      </c>
      <c r="Q1492" s="168"/>
    </row>
    <row r="1493" spans="1:17" outlineLevel="2" x14ac:dyDescent="0.3">
      <c r="A1493" s="84" t="s">
        <v>259</v>
      </c>
      <c r="B1493" s="85" t="s">
        <v>23</v>
      </c>
      <c r="C1493" s="85" t="s">
        <v>131</v>
      </c>
      <c r="D1493" s="59" t="s">
        <v>144</v>
      </c>
      <c r="E1493" s="59" t="s">
        <v>186</v>
      </c>
      <c r="F1493" s="59" t="s">
        <v>206</v>
      </c>
      <c r="G1493" s="59" t="s">
        <v>209</v>
      </c>
      <c r="H1493" s="86">
        <v>937</v>
      </c>
      <c r="I1493" s="175"/>
      <c r="J1493" s="86">
        <v>1036</v>
      </c>
      <c r="K1493" s="175"/>
      <c r="L1493" s="87">
        <v>90.730000000000018</v>
      </c>
      <c r="M1493" s="168"/>
      <c r="N1493" s="87">
        <v>42950.19</v>
      </c>
      <c r="O1493" s="168"/>
      <c r="P1493" s="88">
        <v>490.35864000000032</v>
      </c>
      <c r="Q1493" s="168"/>
    </row>
    <row r="1494" spans="1:17" outlineLevel="2" x14ac:dyDescent="0.3">
      <c r="A1494" s="84" t="s">
        <v>259</v>
      </c>
      <c r="B1494" s="85" t="s">
        <v>16</v>
      </c>
      <c r="C1494" s="85" t="s">
        <v>131</v>
      </c>
      <c r="D1494" s="59" t="s">
        <v>145</v>
      </c>
      <c r="E1494" s="59" t="s">
        <v>187</v>
      </c>
      <c r="F1494" s="59" t="s">
        <v>206</v>
      </c>
      <c r="G1494" s="59" t="s">
        <v>209</v>
      </c>
      <c r="H1494" s="86">
        <v>600</v>
      </c>
      <c r="I1494" s="175"/>
      <c r="J1494" s="86">
        <v>655</v>
      </c>
      <c r="K1494" s="175"/>
      <c r="L1494" s="87">
        <v>86.52000000000001</v>
      </c>
      <c r="M1494" s="168"/>
      <c r="N1494" s="87">
        <v>41509.850000000006</v>
      </c>
      <c r="O1494" s="168"/>
      <c r="P1494" s="88">
        <v>489.28597000000008</v>
      </c>
      <c r="Q1494" s="168"/>
    </row>
    <row r="1495" spans="1:17" outlineLevel="2" x14ac:dyDescent="0.3">
      <c r="A1495" s="84" t="s">
        <v>259</v>
      </c>
      <c r="B1495" s="85" t="s">
        <v>8</v>
      </c>
      <c r="C1495" s="85" t="s">
        <v>131</v>
      </c>
      <c r="D1495" s="59" t="s">
        <v>147</v>
      </c>
      <c r="E1495" s="59" t="s">
        <v>147</v>
      </c>
      <c r="F1495" s="59" t="s">
        <v>206</v>
      </c>
      <c r="G1495" s="59" t="s">
        <v>209</v>
      </c>
      <c r="H1495" s="86">
        <v>316</v>
      </c>
      <c r="I1495" s="175"/>
      <c r="J1495" s="86">
        <v>340</v>
      </c>
      <c r="K1495" s="175"/>
      <c r="L1495" s="87">
        <v>31.63000000000001</v>
      </c>
      <c r="M1495" s="168"/>
      <c r="N1495" s="87">
        <v>15299.57</v>
      </c>
      <c r="O1495" s="168"/>
      <c r="P1495" s="88">
        <v>181.76876999999996</v>
      </c>
      <c r="Q1495" s="168"/>
    </row>
    <row r="1496" spans="1:17" outlineLevel="2" x14ac:dyDescent="0.3">
      <c r="A1496" s="84" t="s">
        <v>259</v>
      </c>
      <c r="B1496" s="85" t="s">
        <v>32</v>
      </c>
      <c r="C1496" s="85" t="s">
        <v>133</v>
      </c>
      <c r="D1496" s="59" t="s">
        <v>175</v>
      </c>
      <c r="E1496" s="59" t="s">
        <v>205</v>
      </c>
      <c r="F1496" s="59" t="s">
        <v>208</v>
      </c>
      <c r="G1496" s="59" t="s">
        <v>211</v>
      </c>
      <c r="H1496" s="86">
        <v>48</v>
      </c>
      <c r="I1496" s="175"/>
      <c r="J1496" s="86">
        <v>56</v>
      </c>
      <c r="K1496" s="175"/>
      <c r="L1496" s="87">
        <v>6.4399999999999986</v>
      </c>
      <c r="M1496" s="168"/>
      <c r="N1496" s="87">
        <v>3314.93</v>
      </c>
      <c r="O1496" s="168"/>
      <c r="P1496" s="88">
        <v>41.135919999999999</v>
      </c>
      <c r="Q1496" s="168"/>
    </row>
    <row r="1497" spans="1:17" outlineLevel="2" x14ac:dyDescent="0.3">
      <c r="A1497" s="84" t="s">
        <v>259</v>
      </c>
      <c r="B1497" s="85" t="s">
        <v>6</v>
      </c>
      <c r="C1497" s="85" t="s">
        <v>131</v>
      </c>
      <c r="D1497" s="59" t="s">
        <v>141</v>
      </c>
      <c r="E1497" s="59" t="s">
        <v>183</v>
      </c>
      <c r="F1497" s="59" t="s">
        <v>206</v>
      </c>
      <c r="G1497" s="59" t="s">
        <v>209</v>
      </c>
      <c r="H1497" s="86">
        <v>1271</v>
      </c>
      <c r="I1497" s="175"/>
      <c r="J1497" s="86">
        <v>1434</v>
      </c>
      <c r="K1497" s="175"/>
      <c r="L1497" s="87">
        <v>155.83999999999989</v>
      </c>
      <c r="M1497" s="168"/>
      <c r="N1497" s="87">
        <v>74933.469999999972</v>
      </c>
      <c r="O1497" s="168"/>
      <c r="P1497" s="88">
        <v>897.71466000000009</v>
      </c>
      <c r="Q1497" s="168"/>
    </row>
    <row r="1498" spans="1:17" outlineLevel="2" x14ac:dyDescent="0.3">
      <c r="A1498" s="84" t="s">
        <v>259</v>
      </c>
      <c r="B1498" s="85" t="s">
        <v>9</v>
      </c>
      <c r="C1498" s="85" t="s">
        <v>131</v>
      </c>
      <c r="D1498" s="59" t="s">
        <v>149</v>
      </c>
      <c r="E1498" s="59" t="s">
        <v>190</v>
      </c>
      <c r="F1498" s="59" t="s">
        <v>206</v>
      </c>
      <c r="G1498" s="59" t="s">
        <v>209</v>
      </c>
      <c r="H1498" s="86">
        <v>659</v>
      </c>
      <c r="I1498" s="175"/>
      <c r="J1498" s="86">
        <v>711</v>
      </c>
      <c r="K1498" s="175"/>
      <c r="L1498" s="87">
        <v>60.660000000000061</v>
      </c>
      <c r="M1498" s="168"/>
      <c r="N1498" s="87">
        <v>28457.179999999989</v>
      </c>
      <c r="O1498" s="168"/>
      <c r="P1498" s="88">
        <v>331.62634999999983</v>
      </c>
      <c r="Q1498" s="168"/>
    </row>
    <row r="1499" spans="1:17" outlineLevel="2" x14ac:dyDescent="0.3">
      <c r="A1499" s="84" t="s">
        <v>259</v>
      </c>
      <c r="B1499" s="85" t="s">
        <v>2</v>
      </c>
      <c r="C1499" s="85" t="s">
        <v>131</v>
      </c>
      <c r="D1499" s="59" t="s">
        <v>139</v>
      </c>
      <c r="E1499" s="59" t="s">
        <v>181</v>
      </c>
      <c r="F1499" s="59" t="s">
        <v>206</v>
      </c>
      <c r="G1499" s="59" t="s">
        <v>209</v>
      </c>
      <c r="H1499" s="86">
        <v>878</v>
      </c>
      <c r="I1499" s="175"/>
      <c r="J1499" s="86">
        <v>934</v>
      </c>
      <c r="K1499" s="175"/>
      <c r="L1499" s="87">
        <v>103.79000000000013</v>
      </c>
      <c r="M1499" s="168"/>
      <c r="N1499" s="87">
        <v>50193</v>
      </c>
      <c r="O1499" s="168"/>
      <c r="P1499" s="88">
        <v>573.38913999999954</v>
      </c>
      <c r="Q1499" s="168"/>
    </row>
    <row r="1500" spans="1:17" outlineLevel="2" x14ac:dyDescent="0.3">
      <c r="A1500" s="84" t="s">
        <v>259</v>
      </c>
      <c r="B1500" s="85" t="s">
        <v>0</v>
      </c>
      <c r="C1500" s="85" t="s">
        <v>131</v>
      </c>
      <c r="D1500" s="59" t="s">
        <v>168</v>
      </c>
      <c r="E1500" s="59" t="s">
        <v>202</v>
      </c>
      <c r="F1500" s="59" t="s">
        <v>206</v>
      </c>
      <c r="G1500" s="59" t="s">
        <v>209</v>
      </c>
      <c r="H1500" s="86">
        <v>446</v>
      </c>
      <c r="I1500" s="175"/>
      <c r="J1500" s="86">
        <v>478</v>
      </c>
      <c r="K1500" s="175"/>
      <c r="L1500" s="87">
        <v>56.830000000000055</v>
      </c>
      <c r="M1500" s="168"/>
      <c r="N1500" s="87">
        <v>26824.9</v>
      </c>
      <c r="O1500" s="168"/>
      <c r="P1500" s="88">
        <v>301.65168000000034</v>
      </c>
      <c r="Q1500" s="168"/>
    </row>
    <row r="1501" spans="1:17" outlineLevel="2" x14ac:dyDescent="0.3">
      <c r="A1501" s="84" t="s">
        <v>259</v>
      </c>
      <c r="B1501" s="85" t="s">
        <v>13</v>
      </c>
      <c r="C1501" s="85" t="s">
        <v>131</v>
      </c>
      <c r="D1501" s="59" t="s">
        <v>134</v>
      </c>
      <c r="E1501" s="59" t="s">
        <v>177</v>
      </c>
      <c r="F1501" s="59" t="s">
        <v>206</v>
      </c>
      <c r="G1501" s="59" t="s">
        <v>209</v>
      </c>
      <c r="H1501" s="86">
        <v>2286</v>
      </c>
      <c r="I1501" s="175"/>
      <c r="J1501" s="86">
        <v>2579</v>
      </c>
      <c r="K1501" s="175"/>
      <c r="L1501" s="87">
        <v>288.16999999999985</v>
      </c>
      <c r="M1501" s="168"/>
      <c r="N1501" s="87">
        <v>141467.84999999995</v>
      </c>
      <c r="O1501" s="168"/>
      <c r="P1501" s="88">
        <v>1673.1446800000001</v>
      </c>
      <c r="Q1501" s="168"/>
    </row>
    <row r="1502" spans="1:17" outlineLevel="2" x14ac:dyDescent="0.3">
      <c r="A1502" s="84" t="s">
        <v>259</v>
      </c>
      <c r="B1502" s="85" t="s">
        <v>18</v>
      </c>
      <c r="C1502" s="85" t="s">
        <v>131</v>
      </c>
      <c r="D1502" s="59" t="s">
        <v>150</v>
      </c>
      <c r="E1502" s="59" t="s">
        <v>191</v>
      </c>
      <c r="F1502" s="59" t="s">
        <v>206</v>
      </c>
      <c r="G1502" s="59" t="s">
        <v>209</v>
      </c>
      <c r="H1502" s="86">
        <v>468</v>
      </c>
      <c r="I1502" s="175"/>
      <c r="J1502" s="86">
        <v>492</v>
      </c>
      <c r="K1502" s="175"/>
      <c r="L1502" s="87">
        <v>47.359999999999978</v>
      </c>
      <c r="M1502" s="168"/>
      <c r="N1502" s="87">
        <v>22868.620000000003</v>
      </c>
      <c r="O1502" s="168"/>
      <c r="P1502" s="88">
        <v>267.73526000000004</v>
      </c>
      <c r="Q1502" s="168"/>
    </row>
    <row r="1503" spans="1:17" outlineLevel="2" x14ac:dyDescent="0.3">
      <c r="A1503" s="84" t="s">
        <v>259</v>
      </c>
      <c r="B1503" s="85" t="s">
        <v>27</v>
      </c>
      <c r="C1503" s="85" t="s">
        <v>131</v>
      </c>
      <c r="D1503" s="59" t="s">
        <v>154</v>
      </c>
      <c r="E1503" s="59" t="s">
        <v>194</v>
      </c>
      <c r="F1503" s="59" t="s">
        <v>206</v>
      </c>
      <c r="G1503" s="59" t="s">
        <v>209</v>
      </c>
      <c r="H1503" s="86">
        <v>541</v>
      </c>
      <c r="I1503" s="175"/>
      <c r="J1503" s="86">
        <v>576</v>
      </c>
      <c r="K1503" s="175"/>
      <c r="L1503" s="87">
        <v>61.879999999999981</v>
      </c>
      <c r="M1503" s="168"/>
      <c r="N1503" s="87">
        <v>30393.199999999997</v>
      </c>
      <c r="O1503" s="168"/>
      <c r="P1503" s="88">
        <v>365.68213999999995</v>
      </c>
      <c r="Q1503" s="168"/>
    </row>
    <row r="1504" spans="1:17" outlineLevel="2" x14ac:dyDescent="0.3">
      <c r="A1504" s="84" t="s">
        <v>259</v>
      </c>
      <c r="B1504" s="85" t="s">
        <v>15</v>
      </c>
      <c r="C1504" s="85" t="s">
        <v>131</v>
      </c>
      <c r="D1504" s="59" t="s">
        <v>135</v>
      </c>
      <c r="E1504" s="59" t="s">
        <v>178</v>
      </c>
      <c r="F1504" s="59" t="s">
        <v>206</v>
      </c>
      <c r="G1504" s="59" t="s">
        <v>209</v>
      </c>
      <c r="H1504" s="86">
        <v>944</v>
      </c>
      <c r="I1504" s="175"/>
      <c r="J1504" s="86">
        <v>1031</v>
      </c>
      <c r="K1504" s="175"/>
      <c r="L1504" s="87">
        <v>103.16999999999999</v>
      </c>
      <c r="M1504" s="168"/>
      <c r="N1504" s="87">
        <v>50016.820000000014</v>
      </c>
      <c r="O1504" s="168"/>
      <c r="P1504" s="88">
        <v>560.20861999999977</v>
      </c>
      <c r="Q1504" s="168"/>
    </row>
    <row r="1505" spans="1:17" outlineLevel="2" x14ac:dyDescent="0.3">
      <c r="A1505" s="84" t="s">
        <v>259</v>
      </c>
      <c r="B1505" s="85" t="s">
        <v>10</v>
      </c>
      <c r="C1505" s="85" t="s">
        <v>131</v>
      </c>
      <c r="D1505" s="59" t="s">
        <v>138</v>
      </c>
      <c r="E1505" s="59" t="s">
        <v>180</v>
      </c>
      <c r="F1505" s="59" t="s">
        <v>206</v>
      </c>
      <c r="G1505" s="59" t="s">
        <v>209</v>
      </c>
      <c r="H1505" s="86">
        <v>824</v>
      </c>
      <c r="I1505" s="175"/>
      <c r="J1505" s="86">
        <v>888</v>
      </c>
      <c r="K1505" s="175"/>
      <c r="L1505" s="87">
        <v>85.259999999999962</v>
      </c>
      <c r="M1505" s="168"/>
      <c r="N1505" s="87">
        <v>40781.219999999994</v>
      </c>
      <c r="O1505" s="168"/>
      <c r="P1505" s="88">
        <v>467.35498999999993</v>
      </c>
      <c r="Q1505" s="168"/>
    </row>
    <row r="1506" spans="1:17" outlineLevel="2" x14ac:dyDescent="0.3">
      <c r="A1506" s="84" t="s">
        <v>259</v>
      </c>
      <c r="B1506" s="85" t="s">
        <v>4</v>
      </c>
      <c r="C1506" s="85" t="s">
        <v>131</v>
      </c>
      <c r="D1506" s="59" t="s">
        <v>152</v>
      </c>
      <c r="E1506" s="59" t="s">
        <v>192</v>
      </c>
      <c r="F1506" s="59" t="s">
        <v>206</v>
      </c>
      <c r="G1506" s="59" t="s">
        <v>209</v>
      </c>
      <c r="H1506" s="86">
        <v>1484</v>
      </c>
      <c r="I1506" s="175"/>
      <c r="J1506" s="86">
        <v>1703</v>
      </c>
      <c r="K1506" s="175"/>
      <c r="L1506" s="87">
        <v>156.13</v>
      </c>
      <c r="M1506" s="168"/>
      <c r="N1506" s="87">
        <v>75004.209999999992</v>
      </c>
      <c r="O1506" s="168"/>
      <c r="P1506" s="88">
        <v>890.39022000000045</v>
      </c>
      <c r="Q1506" s="168"/>
    </row>
    <row r="1507" spans="1:17" outlineLevel="2" x14ac:dyDescent="0.3">
      <c r="A1507" s="84" t="s">
        <v>259</v>
      </c>
      <c r="B1507" s="85" t="s">
        <v>19</v>
      </c>
      <c r="C1507" s="85" t="s">
        <v>132</v>
      </c>
      <c r="D1507" s="59" t="s">
        <v>137</v>
      </c>
      <c r="E1507" s="59" t="s">
        <v>179</v>
      </c>
      <c r="F1507" s="59" t="s">
        <v>207</v>
      </c>
      <c r="G1507" s="59" t="s">
        <v>210</v>
      </c>
      <c r="H1507" s="86">
        <v>221</v>
      </c>
      <c r="I1507" s="175"/>
      <c r="J1507" s="86">
        <v>232</v>
      </c>
      <c r="K1507" s="175"/>
      <c r="L1507" s="87">
        <v>30.530000000000005</v>
      </c>
      <c r="M1507" s="168"/>
      <c r="N1507" s="87">
        <v>13996.27</v>
      </c>
      <c r="O1507" s="168"/>
      <c r="P1507" s="88">
        <v>154.91624000000007</v>
      </c>
      <c r="Q1507" s="168"/>
    </row>
    <row r="1508" spans="1:17" outlineLevel="2" x14ac:dyDescent="0.3">
      <c r="A1508" s="84" t="s">
        <v>259</v>
      </c>
      <c r="B1508" s="85" t="s">
        <v>12</v>
      </c>
      <c r="C1508" s="85" t="s">
        <v>131</v>
      </c>
      <c r="D1508" s="59" t="s">
        <v>153</v>
      </c>
      <c r="E1508" s="59" t="s">
        <v>193</v>
      </c>
      <c r="F1508" s="59" t="s">
        <v>206</v>
      </c>
      <c r="G1508" s="59" t="s">
        <v>209</v>
      </c>
      <c r="H1508" s="86">
        <v>289</v>
      </c>
      <c r="I1508" s="175"/>
      <c r="J1508" s="86">
        <v>310</v>
      </c>
      <c r="K1508" s="175"/>
      <c r="L1508" s="87">
        <v>23.329999999999988</v>
      </c>
      <c r="M1508" s="168"/>
      <c r="N1508" s="87">
        <v>10790.970000000001</v>
      </c>
      <c r="O1508" s="168"/>
      <c r="P1508" s="88">
        <v>132.29368000000002</v>
      </c>
      <c r="Q1508" s="168"/>
    </row>
    <row r="1509" spans="1:17" outlineLevel="2" x14ac:dyDescent="0.3">
      <c r="A1509" s="84" t="s">
        <v>259</v>
      </c>
      <c r="B1509" s="85" t="s">
        <v>38</v>
      </c>
      <c r="C1509" s="85" t="s">
        <v>133</v>
      </c>
      <c r="D1509" s="59" t="s">
        <v>162</v>
      </c>
      <c r="E1509" s="59" t="s">
        <v>199</v>
      </c>
      <c r="F1509" s="59" t="s">
        <v>208</v>
      </c>
      <c r="G1509" s="59" t="s">
        <v>211</v>
      </c>
      <c r="H1509" s="86">
        <v>18</v>
      </c>
      <c r="I1509" s="175"/>
      <c r="J1509" s="86">
        <v>20</v>
      </c>
      <c r="K1509" s="175"/>
      <c r="L1509" s="87">
        <v>2.99</v>
      </c>
      <c r="M1509" s="168"/>
      <c r="N1509" s="87">
        <v>1626</v>
      </c>
      <c r="O1509" s="168"/>
      <c r="P1509" s="88">
        <v>18.769739999999999</v>
      </c>
      <c r="Q1509" s="168"/>
    </row>
    <row r="1510" spans="1:17" outlineLevel="2" x14ac:dyDescent="0.3">
      <c r="A1510" s="84" t="s">
        <v>259</v>
      </c>
      <c r="B1510" s="85" t="s">
        <v>1</v>
      </c>
      <c r="C1510" s="85" t="s">
        <v>131</v>
      </c>
      <c r="D1510" s="59" t="s">
        <v>166</v>
      </c>
      <c r="E1510" s="59" t="s">
        <v>166</v>
      </c>
      <c r="F1510" s="59" t="s">
        <v>206</v>
      </c>
      <c r="G1510" s="59" t="s">
        <v>209</v>
      </c>
      <c r="H1510" s="86">
        <v>1045</v>
      </c>
      <c r="I1510" s="175"/>
      <c r="J1510" s="86">
        <v>1112</v>
      </c>
      <c r="K1510" s="175"/>
      <c r="L1510" s="87">
        <v>129.25</v>
      </c>
      <c r="M1510" s="168"/>
      <c r="N1510" s="87">
        <v>62229.460000000014</v>
      </c>
      <c r="O1510" s="168"/>
      <c r="P1510" s="88">
        <v>705.87957999999935</v>
      </c>
      <c r="Q1510" s="168"/>
    </row>
    <row r="1511" spans="1:17" outlineLevel="2" x14ac:dyDescent="0.3">
      <c r="A1511" s="84" t="s">
        <v>259</v>
      </c>
      <c r="B1511" s="85" t="s">
        <v>34</v>
      </c>
      <c r="C1511" s="85" t="s">
        <v>133</v>
      </c>
      <c r="D1511" s="59" t="s">
        <v>156</v>
      </c>
      <c r="E1511" s="59" t="s">
        <v>156</v>
      </c>
      <c r="F1511" s="59" t="s">
        <v>208</v>
      </c>
      <c r="G1511" s="59" t="s">
        <v>211</v>
      </c>
      <c r="H1511" s="86">
        <v>27</v>
      </c>
      <c r="I1511" s="175"/>
      <c r="J1511" s="86">
        <v>28</v>
      </c>
      <c r="K1511" s="175"/>
      <c r="L1511" s="87">
        <v>3.0500000000000003</v>
      </c>
      <c r="M1511" s="168"/>
      <c r="N1511" s="87">
        <v>1421.67</v>
      </c>
      <c r="O1511" s="168"/>
      <c r="P1511" s="88">
        <v>16.78764</v>
      </c>
      <c r="Q1511" s="168"/>
    </row>
    <row r="1512" spans="1:17" outlineLevel="2" x14ac:dyDescent="0.3">
      <c r="A1512" s="84" t="s">
        <v>259</v>
      </c>
      <c r="B1512" s="85" t="s">
        <v>31</v>
      </c>
      <c r="C1512" s="85" t="s">
        <v>133</v>
      </c>
      <c r="D1512" s="59" t="s">
        <v>176</v>
      </c>
      <c r="E1512" s="59" t="s">
        <v>176</v>
      </c>
      <c r="F1512" s="59" t="s">
        <v>208</v>
      </c>
      <c r="G1512" s="59" t="s">
        <v>211</v>
      </c>
      <c r="H1512" s="86">
        <v>14</v>
      </c>
      <c r="I1512" s="175"/>
      <c r="J1512" s="86">
        <v>15</v>
      </c>
      <c r="K1512" s="175"/>
      <c r="L1512" s="87">
        <v>1.4600000000000002</v>
      </c>
      <c r="M1512" s="168"/>
      <c r="N1512" s="87">
        <v>747.25</v>
      </c>
      <c r="O1512" s="168"/>
      <c r="P1512" s="88">
        <v>9.3332299999999986</v>
      </c>
      <c r="Q1512" s="168"/>
    </row>
    <row r="1513" spans="1:17" outlineLevel="2" x14ac:dyDescent="0.3">
      <c r="A1513" s="84" t="s">
        <v>259</v>
      </c>
      <c r="B1513" s="85" t="s">
        <v>20</v>
      </c>
      <c r="C1513" s="85" t="s">
        <v>133</v>
      </c>
      <c r="D1513" s="59" t="s">
        <v>164</v>
      </c>
      <c r="E1513" s="59" t="s">
        <v>164</v>
      </c>
      <c r="F1513" s="59" t="s">
        <v>208</v>
      </c>
      <c r="G1513" s="59" t="s">
        <v>211</v>
      </c>
      <c r="H1513" s="86">
        <v>115</v>
      </c>
      <c r="I1513" s="175"/>
      <c r="J1513" s="86">
        <v>117</v>
      </c>
      <c r="K1513" s="175"/>
      <c r="L1513" s="87">
        <v>11.169999999999996</v>
      </c>
      <c r="M1513" s="168"/>
      <c r="N1513" s="87">
        <v>5459.63</v>
      </c>
      <c r="O1513" s="168"/>
      <c r="P1513" s="88">
        <v>59.940929999999987</v>
      </c>
      <c r="Q1513" s="168"/>
    </row>
    <row r="1514" spans="1:17" outlineLevel="2" x14ac:dyDescent="0.3">
      <c r="A1514" s="84" t="s">
        <v>259</v>
      </c>
      <c r="B1514" s="85" t="s">
        <v>21</v>
      </c>
      <c r="C1514" s="85" t="s">
        <v>133</v>
      </c>
      <c r="D1514" s="59" t="s">
        <v>163</v>
      </c>
      <c r="E1514" s="59" t="s">
        <v>200</v>
      </c>
      <c r="F1514" s="59" t="s">
        <v>208</v>
      </c>
      <c r="G1514" s="59" t="s">
        <v>211</v>
      </c>
      <c r="H1514" s="86">
        <v>114</v>
      </c>
      <c r="I1514" s="175"/>
      <c r="J1514" s="86">
        <v>132</v>
      </c>
      <c r="K1514" s="175"/>
      <c r="L1514" s="87">
        <v>17.650000000000009</v>
      </c>
      <c r="M1514" s="168"/>
      <c r="N1514" s="87">
        <v>8675.58</v>
      </c>
      <c r="O1514" s="168"/>
      <c r="P1514" s="88">
        <v>102.40497999999999</v>
      </c>
      <c r="Q1514" s="168"/>
    </row>
    <row r="1515" spans="1:17" outlineLevel="2" x14ac:dyDescent="0.3">
      <c r="A1515" s="84" t="s">
        <v>259</v>
      </c>
      <c r="B1515" s="85" t="s">
        <v>7</v>
      </c>
      <c r="C1515" s="85" t="s">
        <v>131</v>
      </c>
      <c r="D1515" s="59" t="s">
        <v>151</v>
      </c>
      <c r="E1515" s="59" t="s">
        <v>151</v>
      </c>
      <c r="F1515" s="59" t="s">
        <v>206</v>
      </c>
      <c r="G1515" s="59" t="s">
        <v>209</v>
      </c>
      <c r="H1515" s="86">
        <v>212</v>
      </c>
      <c r="I1515" s="175"/>
      <c r="J1515" s="86">
        <v>245</v>
      </c>
      <c r="K1515" s="175"/>
      <c r="L1515" s="87">
        <v>24.32</v>
      </c>
      <c r="M1515" s="168"/>
      <c r="N1515" s="87">
        <v>11686.13</v>
      </c>
      <c r="O1515" s="168"/>
      <c r="P1515" s="88">
        <v>133.35989000000001</v>
      </c>
      <c r="Q1515" s="168"/>
    </row>
    <row r="1516" spans="1:17" outlineLevel="2" x14ac:dyDescent="0.3">
      <c r="A1516" s="84" t="s">
        <v>259</v>
      </c>
      <c r="B1516" s="85" t="s">
        <v>17</v>
      </c>
      <c r="C1516" s="85" t="s">
        <v>131</v>
      </c>
      <c r="D1516" s="59" t="s">
        <v>148</v>
      </c>
      <c r="E1516" s="59" t="s">
        <v>189</v>
      </c>
      <c r="F1516" s="59" t="s">
        <v>206</v>
      </c>
      <c r="G1516" s="59" t="s">
        <v>209</v>
      </c>
      <c r="H1516" s="86">
        <v>232</v>
      </c>
      <c r="I1516" s="175"/>
      <c r="J1516" s="86">
        <v>249</v>
      </c>
      <c r="K1516" s="175"/>
      <c r="L1516" s="87">
        <v>35.57</v>
      </c>
      <c r="M1516" s="168"/>
      <c r="N1516" s="87">
        <v>16947.259999999995</v>
      </c>
      <c r="O1516" s="168"/>
      <c r="P1516" s="88">
        <v>198.96792999999994</v>
      </c>
      <c r="Q1516" s="168"/>
    </row>
    <row r="1517" spans="1:17" outlineLevel="2" x14ac:dyDescent="0.3">
      <c r="A1517" s="84" t="s">
        <v>259</v>
      </c>
      <c r="B1517" s="85" t="s">
        <v>26</v>
      </c>
      <c r="C1517" s="85" t="s">
        <v>131</v>
      </c>
      <c r="D1517" s="59" t="s">
        <v>143</v>
      </c>
      <c r="E1517" s="59" t="s">
        <v>185</v>
      </c>
      <c r="F1517" s="59" t="s">
        <v>206</v>
      </c>
      <c r="G1517" s="59" t="s">
        <v>209</v>
      </c>
      <c r="H1517" s="86">
        <v>429</v>
      </c>
      <c r="I1517" s="175"/>
      <c r="J1517" s="86">
        <v>454</v>
      </c>
      <c r="K1517" s="175"/>
      <c r="L1517" s="87">
        <v>37.329999999999991</v>
      </c>
      <c r="M1517" s="168"/>
      <c r="N1517" s="87">
        <v>17455.740000000002</v>
      </c>
      <c r="O1517" s="168"/>
      <c r="P1517" s="88">
        <v>198.93600000000004</v>
      </c>
      <c r="Q1517" s="168"/>
    </row>
    <row r="1518" spans="1:17" outlineLevel="2" x14ac:dyDescent="0.3">
      <c r="A1518" s="84" t="s">
        <v>259</v>
      </c>
      <c r="B1518" s="85" t="s">
        <v>24</v>
      </c>
      <c r="C1518" s="85" t="s">
        <v>133</v>
      </c>
      <c r="D1518" s="59" t="s">
        <v>171</v>
      </c>
      <c r="E1518" s="59" t="s">
        <v>171</v>
      </c>
      <c r="F1518" s="59" t="s">
        <v>208</v>
      </c>
      <c r="G1518" s="59" t="s">
        <v>211</v>
      </c>
      <c r="H1518" s="86">
        <v>23</v>
      </c>
      <c r="I1518" s="175"/>
      <c r="J1518" s="86">
        <v>26</v>
      </c>
      <c r="K1518" s="175"/>
      <c r="L1518" s="87">
        <v>3.5299999999999994</v>
      </c>
      <c r="M1518" s="168"/>
      <c r="N1518" s="87">
        <v>1777.58</v>
      </c>
      <c r="O1518" s="168"/>
      <c r="P1518" s="88">
        <v>20.120160000000002</v>
      </c>
      <c r="Q1518" s="168"/>
    </row>
    <row r="1519" spans="1:17" outlineLevel="2" x14ac:dyDescent="0.3">
      <c r="A1519" s="84" t="s">
        <v>259</v>
      </c>
      <c r="B1519" s="85" t="s">
        <v>35</v>
      </c>
      <c r="C1519" s="85" t="s">
        <v>133</v>
      </c>
      <c r="D1519" s="59" t="s">
        <v>157</v>
      </c>
      <c r="E1519" s="59" t="s">
        <v>196</v>
      </c>
      <c r="F1519" s="59" t="s">
        <v>208</v>
      </c>
      <c r="G1519" s="59" t="s">
        <v>211</v>
      </c>
      <c r="H1519" s="86">
        <v>22</v>
      </c>
      <c r="I1519" s="175"/>
      <c r="J1519" s="86">
        <v>22</v>
      </c>
      <c r="K1519" s="175"/>
      <c r="L1519" s="87">
        <v>1.75</v>
      </c>
      <c r="M1519" s="168"/>
      <c r="N1519" s="87">
        <v>860.42</v>
      </c>
      <c r="O1519" s="168"/>
      <c r="P1519" s="88">
        <v>9.1866900000000005</v>
      </c>
      <c r="Q1519" s="168"/>
    </row>
    <row r="1520" spans="1:17" outlineLevel="2" x14ac:dyDescent="0.3">
      <c r="A1520" s="84" t="s">
        <v>259</v>
      </c>
      <c r="B1520" s="85" t="s">
        <v>14</v>
      </c>
      <c r="C1520" s="85" t="s">
        <v>131</v>
      </c>
      <c r="D1520" s="59" t="s">
        <v>142</v>
      </c>
      <c r="E1520" s="59" t="s">
        <v>184</v>
      </c>
      <c r="F1520" s="59" t="s">
        <v>206</v>
      </c>
      <c r="G1520" s="59" t="s">
        <v>209</v>
      </c>
      <c r="H1520" s="86">
        <v>204</v>
      </c>
      <c r="I1520" s="175"/>
      <c r="J1520" s="86">
        <v>227</v>
      </c>
      <c r="K1520" s="175"/>
      <c r="L1520" s="87">
        <v>20.590000000000011</v>
      </c>
      <c r="M1520" s="168"/>
      <c r="N1520" s="87">
        <v>9889.4000000000015</v>
      </c>
      <c r="O1520" s="168"/>
      <c r="P1520" s="88">
        <v>113.0458</v>
      </c>
      <c r="Q1520" s="168"/>
    </row>
    <row r="1521" spans="1:17" outlineLevel="2" x14ac:dyDescent="0.3">
      <c r="A1521" s="84" t="s">
        <v>259</v>
      </c>
      <c r="B1521" s="85" t="s">
        <v>25</v>
      </c>
      <c r="C1521" s="85" t="s">
        <v>133</v>
      </c>
      <c r="D1521" s="59" t="s">
        <v>174</v>
      </c>
      <c r="E1521" s="59" t="s">
        <v>174</v>
      </c>
      <c r="F1521" s="59" t="s">
        <v>208</v>
      </c>
      <c r="G1521" s="59" t="s">
        <v>211</v>
      </c>
      <c r="H1521" s="86">
        <v>36</v>
      </c>
      <c r="I1521" s="175"/>
      <c r="J1521" s="86">
        <v>41</v>
      </c>
      <c r="K1521" s="175"/>
      <c r="L1521" s="87">
        <v>3.8699999999999992</v>
      </c>
      <c r="M1521" s="168"/>
      <c r="N1521" s="87">
        <v>1960.5</v>
      </c>
      <c r="O1521" s="168"/>
      <c r="P1521" s="88">
        <v>25.456729999999997</v>
      </c>
      <c r="Q1521" s="168"/>
    </row>
    <row r="1522" spans="1:17" outlineLevel="2" x14ac:dyDescent="0.3">
      <c r="A1522" s="84" t="s">
        <v>259</v>
      </c>
      <c r="B1522" s="85" t="s">
        <v>33</v>
      </c>
      <c r="C1522" s="85" t="s">
        <v>133</v>
      </c>
      <c r="D1522" s="59" t="s">
        <v>165</v>
      </c>
      <c r="E1522" s="59" t="s">
        <v>201</v>
      </c>
      <c r="F1522" s="59" t="s">
        <v>208</v>
      </c>
      <c r="G1522" s="59" t="s">
        <v>211</v>
      </c>
      <c r="H1522" s="86">
        <v>18</v>
      </c>
      <c r="I1522" s="175"/>
      <c r="J1522" s="86">
        <v>21</v>
      </c>
      <c r="K1522" s="175"/>
      <c r="L1522" s="87">
        <v>3.26</v>
      </c>
      <c r="M1522" s="168"/>
      <c r="N1522" s="87">
        <v>1605.34</v>
      </c>
      <c r="O1522" s="168"/>
      <c r="P1522" s="88">
        <v>19.678570000000001</v>
      </c>
      <c r="Q1522" s="168"/>
    </row>
    <row r="1523" spans="1:17" outlineLevel="2" x14ac:dyDescent="0.3">
      <c r="A1523" s="84" t="s">
        <v>259</v>
      </c>
      <c r="B1523" s="85" t="s">
        <v>29</v>
      </c>
      <c r="C1523" s="85" t="s">
        <v>133</v>
      </c>
      <c r="D1523" s="59" t="s">
        <v>155</v>
      </c>
      <c r="E1523" s="59" t="s">
        <v>195</v>
      </c>
      <c r="F1523" s="59" t="s">
        <v>208</v>
      </c>
      <c r="G1523" s="59" t="s">
        <v>211</v>
      </c>
      <c r="H1523" s="86">
        <v>27</v>
      </c>
      <c r="I1523" s="175"/>
      <c r="J1523" s="86">
        <v>27</v>
      </c>
      <c r="K1523" s="175"/>
      <c r="L1523" s="87">
        <v>1.8400000000000005</v>
      </c>
      <c r="M1523" s="168"/>
      <c r="N1523" s="87">
        <v>868.08</v>
      </c>
      <c r="O1523" s="168"/>
      <c r="P1523" s="88">
        <v>11.470390000000004</v>
      </c>
      <c r="Q1523" s="168"/>
    </row>
    <row r="1524" spans="1:17" outlineLevel="2" x14ac:dyDescent="0.3">
      <c r="A1524" s="84" t="s">
        <v>259</v>
      </c>
      <c r="B1524" s="85" t="s">
        <v>30</v>
      </c>
      <c r="C1524" s="85" t="s">
        <v>133</v>
      </c>
      <c r="D1524" s="59" t="s">
        <v>301</v>
      </c>
      <c r="E1524" s="59" t="s">
        <v>302</v>
      </c>
      <c r="F1524" s="59" t="s">
        <v>208</v>
      </c>
      <c r="G1524" s="59" t="s">
        <v>211</v>
      </c>
      <c r="H1524" s="86">
        <v>40</v>
      </c>
      <c r="I1524" s="175"/>
      <c r="J1524" s="86">
        <v>40</v>
      </c>
      <c r="K1524" s="175"/>
      <c r="L1524" s="87">
        <v>3.589999999999999</v>
      </c>
      <c r="M1524" s="168"/>
      <c r="N1524" s="87">
        <v>1663.75</v>
      </c>
      <c r="O1524" s="168"/>
      <c r="P1524" s="88">
        <v>18.081940000000003</v>
      </c>
      <c r="Q1524" s="168"/>
    </row>
    <row r="1525" spans="1:17" outlineLevel="2" x14ac:dyDescent="0.3">
      <c r="A1525" s="84" t="s">
        <v>259</v>
      </c>
      <c r="B1525" s="85" t="s">
        <v>41</v>
      </c>
      <c r="C1525" s="85" t="s">
        <v>133</v>
      </c>
      <c r="D1525" s="59" t="s">
        <v>170</v>
      </c>
      <c r="E1525" s="59" t="s">
        <v>204</v>
      </c>
      <c r="F1525" s="59" t="s">
        <v>208</v>
      </c>
      <c r="G1525" s="59" t="s">
        <v>211</v>
      </c>
      <c r="H1525" s="86">
        <v>1</v>
      </c>
      <c r="I1525" s="175"/>
      <c r="J1525" s="86">
        <v>1</v>
      </c>
      <c r="K1525" s="175"/>
      <c r="L1525" s="87">
        <v>0.41</v>
      </c>
      <c r="M1525" s="168"/>
      <c r="N1525" s="87">
        <v>170</v>
      </c>
      <c r="O1525" s="168"/>
      <c r="P1525" s="88">
        <v>2.35005</v>
      </c>
      <c r="Q1525" s="168"/>
    </row>
    <row r="1526" spans="1:17" outlineLevel="2" x14ac:dyDescent="0.3">
      <c r="A1526" s="84" t="s">
        <v>259</v>
      </c>
      <c r="B1526" s="85" t="s">
        <v>28</v>
      </c>
      <c r="C1526" s="85" t="s">
        <v>133</v>
      </c>
      <c r="D1526" s="59" t="s">
        <v>172</v>
      </c>
      <c r="E1526" s="59" t="s">
        <v>172</v>
      </c>
      <c r="F1526" s="59" t="s">
        <v>208</v>
      </c>
      <c r="G1526" s="59" t="s">
        <v>211</v>
      </c>
      <c r="H1526" s="86">
        <v>11</v>
      </c>
      <c r="I1526" s="175"/>
      <c r="J1526" s="86">
        <v>12</v>
      </c>
      <c r="K1526" s="175"/>
      <c r="L1526" s="87">
        <v>1.56</v>
      </c>
      <c r="M1526" s="168"/>
      <c r="N1526" s="87">
        <v>788.3</v>
      </c>
      <c r="O1526" s="168"/>
      <c r="P1526" s="88">
        <v>8.7714000000000016</v>
      </c>
      <c r="Q1526" s="168"/>
    </row>
    <row r="1527" spans="1:17" outlineLevel="2" x14ac:dyDescent="0.3">
      <c r="A1527" s="84" t="s">
        <v>259</v>
      </c>
      <c r="B1527" s="85" t="s">
        <v>42</v>
      </c>
      <c r="C1527" s="85" t="s">
        <v>133</v>
      </c>
      <c r="D1527" s="59" t="s">
        <v>173</v>
      </c>
      <c r="E1527" s="59" t="s">
        <v>173</v>
      </c>
      <c r="F1527" s="59" t="s">
        <v>208</v>
      </c>
      <c r="G1527" s="59" t="s">
        <v>211</v>
      </c>
      <c r="H1527" s="86">
        <v>3</v>
      </c>
      <c r="I1527" s="175"/>
      <c r="J1527" s="86">
        <v>3</v>
      </c>
      <c r="K1527" s="175"/>
      <c r="L1527" s="87">
        <v>0.19</v>
      </c>
      <c r="M1527" s="168"/>
      <c r="N1527" s="87">
        <v>113</v>
      </c>
      <c r="O1527" s="168"/>
      <c r="P1527" s="88">
        <v>1.11514</v>
      </c>
      <c r="Q1527" s="168"/>
    </row>
    <row r="1528" spans="1:17" outlineLevel="2" x14ac:dyDescent="0.3">
      <c r="A1528" s="84" t="s">
        <v>259</v>
      </c>
      <c r="B1528" s="85" t="s">
        <v>40</v>
      </c>
      <c r="C1528" s="85" t="s">
        <v>133</v>
      </c>
      <c r="D1528" s="59" t="s">
        <v>169</v>
      </c>
      <c r="E1528" s="59" t="s">
        <v>203</v>
      </c>
      <c r="F1528" s="59" t="s">
        <v>208</v>
      </c>
      <c r="G1528" s="59" t="s">
        <v>211</v>
      </c>
      <c r="H1528" s="86">
        <v>7</v>
      </c>
      <c r="I1528" s="175"/>
      <c r="J1528" s="86">
        <v>7</v>
      </c>
      <c r="K1528" s="175"/>
      <c r="L1528" s="87">
        <v>0.78999999999999992</v>
      </c>
      <c r="M1528" s="168"/>
      <c r="N1528" s="87">
        <v>438.47</v>
      </c>
      <c r="O1528" s="168"/>
      <c r="P1528" s="88">
        <v>4.6892499999999995</v>
      </c>
      <c r="Q1528" s="168"/>
    </row>
    <row r="1529" spans="1:17" outlineLevel="2" x14ac:dyDescent="0.3">
      <c r="A1529" s="84" t="s">
        <v>259</v>
      </c>
      <c r="B1529" s="85" t="s">
        <v>39</v>
      </c>
      <c r="C1529" s="85" t="s">
        <v>133</v>
      </c>
      <c r="D1529" s="59" t="s">
        <v>158</v>
      </c>
      <c r="E1529" s="59" t="s">
        <v>197</v>
      </c>
      <c r="F1529" s="59" t="s">
        <v>208</v>
      </c>
      <c r="G1529" s="59" t="s">
        <v>211</v>
      </c>
      <c r="H1529" s="86">
        <v>24</v>
      </c>
      <c r="I1529" s="175"/>
      <c r="J1529" s="86">
        <v>25</v>
      </c>
      <c r="K1529" s="175"/>
      <c r="L1529" s="87">
        <v>2.1100000000000003</v>
      </c>
      <c r="M1529" s="168"/>
      <c r="N1529" s="87">
        <v>983.43999999999994</v>
      </c>
      <c r="O1529" s="168"/>
      <c r="P1529" s="88">
        <v>10.560729999999998</v>
      </c>
      <c r="Q1529" s="168"/>
    </row>
    <row r="1530" spans="1:17" outlineLevel="2" x14ac:dyDescent="0.3">
      <c r="A1530" s="84" t="s">
        <v>259</v>
      </c>
      <c r="B1530" s="85" t="s">
        <v>36</v>
      </c>
      <c r="C1530" s="85" t="s">
        <v>133</v>
      </c>
      <c r="D1530" s="59" t="s">
        <v>159</v>
      </c>
      <c r="E1530" s="59" t="s">
        <v>159</v>
      </c>
      <c r="F1530" s="59" t="s">
        <v>208</v>
      </c>
      <c r="G1530" s="59" t="s">
        <v>211</v>
      </c>
      <c r="H1530" s="86">
        <v>5</v>
      </c>
      <c r="I1530" s="175"/>
      <c r="J1530" s="86">
        <v>7</v>
      </c>
      <c r="K1530" s="175"/>
      <c r="L1530" s="87">
        <v>1.3399999999999999</v>
      </c>
      <c r="M1530" s="168"/>
      <c r="N1530" s="87">
        <v>666.25</v>
      </c>
      <c r="O1530" s="168"/>
      <c r="P1530" s="88">
        <v>7.5067200000000005</v>
      </c>
      <c r="Q1530" s="168"/>
    </row>
    <row r="1531" spans="1:17" outlineLevel="2" x14ac:dyDescent="0.3">
      <c r="A1531" s="84" t="s">
        <v>259</v>
      </c>
      <c r="B1531" s="85" t="s">
        <v>298</v>
      </c>
      <c r="C1531" s="85" t="s">
        <v>133</v>
      </c>
      <c r="D1531" s="59" t="s">
        <v>299</v>
      </c>
      <c r="E1531" s="59" t="s">
        <v>300</v>
      </c>
      <c r="F1531" s="59" t="s">
        <v>208</v>
      </c>
      <c r="G1531" s="59" t="s">
        <v>211</v>
      </c>
      <c r="H1531" s="86">
        <v>42</v>
      </c>
      <c r="I1531" s="175"/>
      <c r="J1531" s="86">
        <v>43</v>
      </c>
      <c r="K1531" s="175"/>
      <c r="L1531" s="87">
        <v>6.1699999999999973</v>
      </c>
      <c r="M1531" s="168"/>
      <c r="N1531" s="87">
        <v>3100.4</v>
      </c>
      <c r="O1531" s="168"/>
      <c r="P1531" s="88">
        <v>34.029809999999998</v>
      </c>
      <c r="Q1531" s="168"/>
    </row>
    <row r="1532" spans="1:17" outlineLevel="1" x14ac:dyDescent="0.3">
      <c r="A1532" s="112" t="s">
        <v>271</v>
      </c>
      <c r="B1532" s="98"/>
      <c r="C1532" s="98"/>
      <c r="D1532" s="78"/>
      <c r="E1532" s="78"/>
      <c r="F1532" s="78"/>
      <c r="G1532" s="78"/>
      <c r="H1532" s="99">
        <f>SUBTOTAL(9,H1488:H1531)</f>
        <v>17471</v>
      </c>
      <c r="I1532" s="176"/>
      <c r="J1532" s="99">
        <f>SUBTOTAL(9,J1488:J1531)</f>
        <v>19154</v>
      </c>
      <c r="K1532" s="176"/>
      <c r="L1532" s="100">
        <f>SUBTOTAL(9,L1488:L1531)</f>
        <v>2006.3499999999992</v>
      </c>
      <c r="M1532" s="171"/>
      <c r="N1532" s="100">
        <f>SUBTOTAL(9,N1488:N1531)</f>
        <v>966534.36999999976</v>
      </c>
      <c r="O1532" s="171"/>
      <c r="P1532" s="102">
        <f>SUBTOTAL(9,P1488:P1531)</f>
        <v>11232.678919999998</v>
      </c>
      <c r="Q1532" s="169"/>
    </row>
    <row r="1533" spans="1:17" outlineLevel="2" x14ac:dyDescent="0.3">
      <c r="A1533" s="89" t="s">
        <v>260</v>
      </c>
      <c r="B1533" s="110" t="s">
        <v>78</v>
      </c>
      <c r="C1533" s="110" t="s">
        <v>78</v>
      </c>
      <c r="D1533" s="49" t="s">
        <v>226</v>
      </c>
      <c r="E1533" s="49" t="s">
        <v>225</v>
      </c>
      <c r="F1533" s="49" t="s">
        <v>226</v>
      </c>
      <c r="G1533" s="49" t="s">
        <v>225</v>
      </c>
      <c r="H1533" s="90">
        <v>106</v>
      </c>
      <c r="I1533" s="175"/>
      <c r="J1533" s="90">
        <v>114</v>
      </c>
      <c r="K1533" s="175"/>
      <c r="L1533" s="91">
        <v>13.019999999999996</v>
      </c>
      <c r="M1533" s="168"/>
      <c r="N1533" s="91">
        <v>6290.44</v>
      </c>
      <c r="O1533" s="168"/>
      <c r="P1533" s="92">
        <v>70.999910000000042</v>
      </c>
      <c r="Q1533" s="168"/>
    </row>
    <row r="1534" spans="1:17" outlineLevel="2" x14ac:dyDescent="0.3">
      <c r="A1534" s="89" t="s">
        <v>260</v>
      </c>
      <c r="B1534" s="110" t="s">
        <v>22</v>
      </c>
      <c r="C1534" s="110" t="s">
        <v>133</v>
      </c>
      <c r="D1534" s="49" t="s">
        <v>140</v>
      </c>
      <c r="E1534" s="49" t="s">
        <v>182</v>
      </c>
      <c r="F1534" s="49" t="s">
        <v>208</v>
      </c>
      <c r="G1534" s="49" t="s">
        <v>211</v>
      </c>
      <c r="H1534" s="90">
        <v>47</v>
      </c>
      <c r="I1534" s="175"/>
      <c r="J1534" s="90">
        <v>50</v>
      </c>
      <c r="K1534" s="175"/>
      <c r="L1534" s="91">
        <v>7.0899999999999972</v>
      </c>
      <c r="M1534" s="168"/>
      <c r="N1534" s="91">
        <v>3475.84</v>
      </c>
      <c r="O1534" s="168"/>
      <c r="P1534" s="92">
        <v>38.342820000000003</v>
      </c>
      <c r="Q1534" s="168"/>
    </row>
    <row r="1535" spans="1:17" outlineLevel="2" x14ac:dyDescent="0.3">
      <c r="A1535" s="89" t="s">
        <v>260</v>
      </c>
      <c r="B1535" s="110" t="s">
        <v>11</v>
      </c>
      <c r="C1535" s="110" t="s">
        <v>131</v>
      </c>
      <c r="D1535" s="49" t="s">
        <v>136</v>
      </c>
      <c r="E1535" s="49" t="s">
        <v>136</v>
      </c>
      <c r="F1535" s="49" t="s">
        <v>206</v>
      </c>
      <c r="G1535" s="49" t="s">
        <v>209</v>
      </c>
      <c r="H1535" s="90">
        <v>1171</v>
      </c>
      <c r="I1535" s="175"/>
      <c r="J1535" s="90">
        <v>1264</v>
      </c>
      <c r="K1535" s="175"/>
      <c r="L1535" s="91">
        <v>130.68000000000004</v>
      </c>
      <c r="M1535" s="168"/>
      <c r="N1535" s="91">
        <v>63027.319999999992</v>
      </c>
      <c r="O1535" s="168"/>
      <c r="P1535" s="92">
        <v>718.45085000000006</v>
      </c>
      <c r="Q1535" s="168"/>
    </row>
    <row r="1536" spans="1:17" outlineLevel="2" x14ac:dyDescent="0.3">
      <c r="A1536" s="89" t="s">
        <v>260</v>
      </c>
      <c r="B1536" s="110" t="s">
        <v>5</v>
      </c>
      <c r="C1536" s="110" t="s">
        <v>131</v>
      </c>
      <c r="D1536" s="49" t="s">
        <v>146</v>
      </c>
      <c r="E1536" s="49" t="s">
        <v>188</v>
      </c>
      <c r="F1536" s="49" t="s">
        <v>206</v>
      </c>
      <c r="G1536" s="49" t="s">
        <v>209</v>
      </c>
      <c r="H1536" s="90">
        <v>525</v>
      </c>
      <c r="I1536" s="175"/>
      <c r="J1536" s="90">
        <v>567</v>
      </c>
      <c r="K1536" s="175"/>
      <c r="L1536" s="91">
        <v>58.509999999999991</v>
      </c>
      <c r="M1536" s="168"/>
      <c r="N1536" s="91">
        <v>27837.559999999998</v>
      </c>
      <c r="O1536" s="168"/>
      <c r="P1536" s="92">
        <v>316.18065999999993</v>
      </c>
      <c r="Q1536" s="168"/>
    </row>
    <row r="1537" spans="1:17" outlineLevel="2" x14ac:dyDescent="0.3">
      <c r="A1537" s="89" t="s">
        <v>260</v>
      </c>
      <c r="B1537" s="110" t="s">
        <v>3</v>
      </c>
      <c r="C1537" s="110" t="s">
        <v>131</v>
      </c>
      <c r="D1537" s="49" t="s">
        <v>167</v>
      </c>
      <c r="E1537" s="49" t="s">
        <v>167</v>
      </c>
      <c r="F1537" s="49" t="s">
        <v>206</v>
      </c>
      <c r="G1537" s="49" t="s">
        <v>209</v>
      </c>
      <c r="H1537" s="90">
        <v>301</v>
      </c>
      <c r="I1537" s="175"/>
      <c r="J1537" s="90">
        <v>317</v>
      </c>
      <c r="K1537" s="175"/>
      <c r="L1537" s="91">
        <v>34.380000000000017</v>
      </c>
      <c r="M1537" s="168"/>
      <c r="N1537" s="91">
        <v>16229.529999999997</v>
      </c>
      <c r="O1537" s="168"/>
      <c r="P1537" s="92">
        <v>197.98947000000004</v>
      </c>
      <c r="Q1537" s="168"/>
    </row>
    <row r="1538" spans="1:17" outlineLevel="2" x14ac:dyDescent="0.3">
      <c r="A1538" s="89" t="s">
        <v>260</v>
      </c>
      <c r="B1538" s="110" t="s">
        <v>23</v>
      </c>
      <c r="C1538" s="110" t="s">
        <v>131</v>
      </c>
      <c r="D1538" s="49" t="s">
        <v>144</v>
      </c>
      <c r="E1538" s="49" t="s">
        <v>186</v>
      </c>
      <c r="F1538" s="49" t="s">
        <v>206</v>
      </c>
      <c r="G1538" s="49" t="s">
        <v>209</v>
      </c>
      <c r="H1538" s="90">
        <v>800</v>
      </c>
      <c r="I1538" s="175"/>
      <c r="J1538" s="90">
        <v>874</v>
      </c>
      <c r="K1538" s="175"/>
      <c r="L1538" s="91">
        <v>77.619999999999976</v>
      </c>
      <c r="M1538" s="168"/>
      <c r="N1538" s="91">
        <v>36127.769999999997</v>
      </c>
      <c r="O1538" s="168"/>
      <c r="P1538" s="92">
        <v>413.25390000000016</v>
      </c>
      <c r="Q1538" s="168"/>
    </row>
    <row r="1539" spans="1:17" outlineLevel="2" x14ac:dyDescent="0.3">
      <c r="A1539" s="89" t="s">
        <v>260</v>
      </c>
      <c r="B1539" s="110" t="s">
        <v>16</v>
      </c>
      <c r="C1539" s="110" t="s">
        <v>131</v>
      </c>
      <c r="D1539" s="49" t="s">
        <v>145</v>
      </c>
      <c r="E1539" s="49" t="s">
        <v>187</v>
      </c>
      <c r="F1539" s="49" t="s">
        <v>206</v>
      </c>
      <c r="G1539" s="49" t="s">
        <v>209</v>
      </c>
      <c r="H1539" s="90">
        <v>468</v>
      </c>
      <c r="I1539" s="175"/>
      <c r="J1539" s="90">
        <v>509</v>
      </c>
      <c r="K1539" s="175"/>
      <c r="L1539" s="91">
        <v>47.929999999999993</v>
      </c>
      <c r="M1539" s="168"/>
      <c r="N1539" s="91">
        <v>22859.200000000001</v>
      </c>
      <c r="O1539" s="168"/>
      <c r="P1539" s="92">
        <v>263.77093000000002</v>
      </c>
      <c r="Q1539" s="168"/>
    </row>
    <row r="1540" spans="1:17" outlineLevel="2" x14ac:dyDescent="0.3">
      <c r="A1540" s="89" t="s">
        <v>260</v>
      </c>
      <c r="B1540" s="110" t="s">
        <v>8</v>
      </c>
      <c r="C1540" s="110" t="s">
        <v>131</v>
      </c>
      <c r="D1540" s="49" t="s">
        <v>147</v>
      </c>
      <c r="E1540" s="49" t="s">
        <v>147</v>
      </c>
      <c r="F1540" s="49" t="s">
        <v>206</v>
      </c>
      <c r="G1540" s="49" t="s">
        <v>209</v>
      </c>
      <c r="H1540" s="90">
        <v>247</v>
      </c>
      <c r="I1540" s="175"/>
      <c r="J1540" s="90">
        <v>269</v>
      </c>
      <c r="K1540" s="175"/>
      <c r="L1540" s="91">
        <v>27.020000000000003</v>
      </c>
      <c r="M1540" s="168"/>
      <c r="N1540" s="91">
        <v>12760.339999999998</v>
      </c>
      <c r="O1540" s="168"/>
      <c r="P1540" s="92">
        <v>149.08689000000001</v>
      </c>
      <c r="Q1540" s="168"/>
    </row>
    <row r="1541" spans="1:17" outlineLevel="2" x14ac:dyDescent="0.3">
      <c r="A1541" s="89" t="s">
        <v>260</v>
      </c>
      <c r="B1541" s="110" t="s">
        <v>32</v>
      </c>
      <c r="C1541" s="110" t="s">
        <v>133</v>
      </c>
      <c r="D1541" s="49" t="s">
        <v>175</v>
      </c>
      <c r="E1541" s="49" t="s">
        <v>205</v>
      </c>
      <c r="F1541" s="49" t="s">
        <v>208</v>
      </c>
      <c r="G1541" s="49" t="s">
        <v>211</v>
      </c>
      <c r="H1541" s="90">
        <v>16</v>
      </c>
      <c r="I1541" s="175"/>
      <c r="J1541" s="90">
        <v>16</v>
      </c>
      <c r="K1541" s="175"/>
      <c r="L1541" s="91">
        <v>2.3299999999999992</v>
      </c>
      <c r="M1541" s="168"/>
      <c r="N1541" s="91">
        <v>1129.42</v>
      </c>
      <c r="O1541" s="168"/>
      <c r="P1541" s="92">
        <v>12.650689999999999</v>
      </c>
      <c r="Q1541" s="168"/>
    </row>
    <row r="1542" spans="1:17" outlineLevel="2" x14ac:dyDescent="0.3">
      <c r="A1542" s="89" t="s">
        <v>260</v>
      </c>
      <c r="B1542" s="110" t="s">
        <v>6</v>
      </c>
      <c r="C1542" s="110" t="s">
        <v>131</v>
      </c>
      <c r="D1542" s="49" t="s">
        <v>141</v>
      </c>
      <c r="E1542" s="49" t="s">
        <v>183</v>
      </c>
      <c r="F1542" s="49" t="s">
        <v>206</v>
      </c>
      <c r="G1542" s="49" t="s">
        <v>209</v>
      </c>
      <c r="H1542" s="90">
        <v>1021</v>
      </c>
      <c r="I1542" s="175"/>
      <c r="J1542" s="90">
        <v>1156</v>
      </c>
      <c r="K1542" s="175"/>
      <c r="L1542" s="91">
        <v>120.18000000000004</v>
      </c>
      <c r="M1542" s="168"/>
      <c r="N1542" s="91">
        <v>57061.249999999985</v>
      </c>
      <c r="O1542" s="168"/>
      <c r="P1542" s="92">
        <v>685.4283900000006</v>
      </c>
      <c r="Q1542" s="168"/>
    </row>
    <row r="1543" spans="1:17" outlineLevel="2" x14ac:dyDescent="0.3">
      <c r="A1543" s="89" t="s">
        <v>260</v>
      </c>
      <c r="B1543" s="110" t="s">
        <v>9</v>
      </c>
      <c r="C1543" s="110" t="s">
        <v>131</v>
      </c>
      <c r="D1543" s="49" t="s">
        <v>149</v>
      </c>
      <c r="E1543" s="49" t="s">
        <v>190</v>
      </c>
      <c r="F1543" s="49" t="s">
        <v>206</v>
      </c>
      <c r="G1543" s="49" t="s">
        <v>209</v>
      </c>
      <c r="H1543" s="90">
        <v>556</v>
      </c>
      <c r="I1543" s="175"/>
      <c r="J1543" s="90">
        <v>589</v>
      </c>
      <c r="K1543" s="175"/>
      <c r="L1543" s="91">
        <v>52.220000000000013</v>
      </c>
      <c r="M1543" s="168"/>
      <c r="N1543" s="91">
        <v>24426.480000000003</v>
      </c>
      <c r="O1543" s="168"/>
      <c r="P1543" s="92">
        <v>282.84090000000003</v>
      </c>
      <c r="Q1543" s="168"/>
    </row>
    <row r="1544" spans="1:17" outlineLevel="2" x14ac:dyDescent="0.3">
      <c r="A1544" s="89" t="s">
        <v>260</v>
      </c>
      <c r="B1544" s="110" t="s">
        <v>2</v>
      </c>
      <c r="C1544" s="110" t="s">
        <v>131</v>
      </c>
      <c r="D1544" s="49" t="s">
        <v>139</v>
      </c>
      <c r="E1544" s="49" t="s">
        <v>181</v>
      </c>
      <c r="F1544" s="49" t="s">
        <v>206</v>
      </c>
      <c r="G1544" s="49" t="s">
        <v>209</v>
      </c>
      <c r="H1544" s="90">
        <v>691</v>
      </c>
      <c r="I1544" s="175"/>
      <c r="J1544" s="90">
        <v>725</v>
      </c>
      <c r="K1544" s="175"/>
      <c r="L1544" s="91">
        <v>81.170000000000073</v>
      </c>
      <c r="M1544" s="168"/>
      <c r="N1544" s="91">
        <v>38822.999999999993</v>
      </c>
      <c r="O1544" s="168"/>
      <c r="P1544" s="92">
        <v>442.75793000000004</v>
      </c>
      <c r="Q1544" s="168"/>
    </row>
    <row r="1545" spans="1:17" outlineLevel="2" x14ac:dyDescent="0.3">
      <c r="A1545" s="89" t="s">
        <v>260</v>
      </c>
      <c r="B1545" s="110" t="s">
        <v>0</v>
      </c>
      <c r="C1545" s="110" t="s">
        <v>131</v>
      </c>
      <c r="D1545" s="49" t="s">
        <v>168</v>
      </c>
      <c r="E1545" s="49" t="s">
        <v>202</v>
      </c>
      <c r="F1545" s="49" t="s">
        <v>206</v>
      </c>
      <c r="G1545" s="49" t="s">
        <v>209</v>
      </c>
      <c r="H1545" s="90">
        <v>413</v>
      </c>
      <c r="I1545" s="175"/>
      <c r="J1545" s="90">
        <v>449</v>
      </c>
      <c r="K1545" s="175"/>
      <c r="L1545" s="91">
        <v>50.419999999999938</v>
      </c>
      <c r="M1545" s="168"/>
      <c r="N1545" s="91">
        <v>23865.170000000006</v>
      </c>
      <c r="O1545" s="168"/>
      <c r="P1545" s="92">
        <v>270.00706999999977</v>
      </c>
      <c r="Q1545" s="168"/>
    </row>
    <row r="1546" spans="1:17" outlineLevel="2" x14ac:dyDescent="0.3">
      <c r="A1546" s="89" t="s">
        <v>260</v>
      </c>
      <c r="B1546" s="110" t="s">
        <v>13</v>
      </c>
      <c r="C1546" s="110" t="s">
        <v>131</v>
      </c>
      <c r="D1546" s="49" t="s">
        <v>134</v>
      </c>
      <c r="E1546" s="49" t="s">
        <v>177</v>
      </c>
      <c r="F1546" s="49" t="s">
        <v>206</v>
      </c>
      <c r="G1546" s="49" t="s">
        <v>209</v>
      </c>
      <c r="H1546" s="90">
        <v>1848</v>
      </c>
      <c r="I1546" s="175"/>
      <c r="J1546" s="90">
        <v>2049</v>
      </c>
      <c r="K1546" s="175"/>
      <c r="L1546" s="91">
        <v>212.54000000000013</v>
      </c>
      <c r="M1546" s="168"/>
      <c r="N1546" s="91">
        <v>103944.32999999999</v>
      </c>
      <c r="O1546" s="168"/>
      <c r="P1546" s="92">
        <v>1196.8258999999991</v>
      </c>
      <c r="Q1546" s="168"/>
    </row>
    <row r="1547" spans="1:17" outlineLevel="2" x14ac:dyDescent="0.3">
      <c r="A1547" s="89" t="s">
        <v>260</v>
      </c>
      <c r="B1547" s="110" t="s">
        <v>18</v>
      </c>
      <c r="C1547" s="110" t="s">
        <v>131</v>
      </c>
      <c r="D1547" s="49" t="s">
        <v>150</v>
      </c>
      <c r="E1547" s="49" t="s">
        <v>191</v>
      </c>
      <c r="F1547" s="49" t="s">
        <v>206</v>
      </c>
      <c r="G1547" s="49" t="s">
        <v>209</v>
      </c>
      <c r="H1547" s="90">
        <v>406</v>
      </c>
      <c r="I1547" s="175"/>
      <c r="J1547" s="90">
        <v>432</v>
      </c>
      <c r="K1547" s="175"/>
      <c r="L1547" s="91">
        <v>45.440000000000019</v>
      </c>
      <c r="M1547" s="168"/>
      <c r="N1547" s="91">
        <v>21769.260000000002</v>
      </c>
      <c r="O1547" s="168"/>
      <c r="P1547" s="92">
        <v>255.95839000000004</v>
      </c>
      <c r="Q1547" s="168"/>
    </row>
    <row r="1548" spans="1:17" outlineLevel="2" x14ac:dyDescent="0.3">
      <c r="A1548" s="89" t="s">
        <v>260</v>
      </c>
      <c r="B1548" s="110" t="s">
        <v>27</v>
      </c>
      <c r="C1548" s="110" t="s">
        <v>131</v>
      </c>
      <c r="D1548" s="49" t="s">
        <v>154</v>
      </c>
      <c r="E1548" s="49" t="s">
        <v>194</v>
      </c>
      <c r="F1548" s="49" t="s">
        <v>206</v>
      </c>
      <c r="G1548" s="49" t="s">
        <v>209</v>
      </c>
      <c r="H1548" s="90">
        <v>452</v>
      </c>
      <c r="I1548" s="175"/>
      <c r="J1548" s="90">
        <v>485</v>
      </c>
      <c r="K1548" s="175"/>
      <c r="L1548" s="91">
        <v>52.77</v>
      </c>
      <c r="M1548" s="168"/>
      <c r="N1548" s="91">
        <v>25665.9</v>
      </c>
      <c r="O1548" s="168"/>
      <c r="P1548" s="92">
        <v>311.88243999999992</v>
      </c>
      <c r="Q1548" s="168"/>
    </row>
    <row r="1549" spans="1:17" outlineLevel="2" x14ac:dyDescent="0.3">
      <c r="A1549" s="89" t="s">
        <v>260</v>
      </c>
      <c r="B1549" s="110" t="s">
        <v>15</v>
      </c>
      <c r="C1549" s="110" t="s">
        <v>131</v>
      </c>
      <c r="D1549" s="49" t="s">
        <v>135</v>
      </c>
      <c r="E1549" s="49" t="s">
        <v>178</v>
      </c>
      <c r="F1549" s="49" t="s">
        <v>206</v>
      </c>
      <c r="G1549" s="49" t="s">
        <v>209</v>
      </c>
      <c r="H1549" s="90">
        <v>728</v>
      </c>
      <c r="I1549" s="175"/>
      <c r="J1549" s="90">
        <v>780</v>
      </c>
      <c r="K1549" s="175"/>
      <c r="L1549" s="91">
        <v>80.520000000000024</v>
      </c>
      <c r="M1549" s="168"/>
      <c r="N1549" s="91">
        <v>38714.83</v>
      </c>
      <c r="O1549" s="168"/>
      <c r="P1549" s="92">
        <v>433.3112099999999</v>
      </c>
      <c r="Q1549" s="168"/>
    </row>
    <row r="1550" spans="1:17" outlineLevel="2" x14ac:dyDescent="0.3">
      <c r="A1550" s="89" t="s">
        <v>260</v>
      </c>
      <c r="B1550" s="110" t="s">
        <v>10</v>
      </c>
      <c r="C1550" s="110" t="s">
        <v>131</v>
      </c>
      <c r="D1550" s="49" t="s">
        <v>138</v>
      </c>
      <c r="E1550" s="49" t="s">
        <v>180</v>
      </c>
      <c r="F1550" s="49" t="s">
        <v>206</v>
      </c>
      <c r="G1550" s="49" t="s">
        <v>209</v>
      </c>
      <c r="H1550" s="90">
        <v>630</v>
      </c>
      <c r="I1550" s="175"/>
      <c r="J1550" s="90">
        <v>669</v>
      </c>
      <c r="K1550" s="175"/>
      <c r="L1550" s="91">
        <v>73.790000000000077</v>
      </c>
      <c r="M1550" s="168"/>
      <c r="N1550" s="91">
        <v>35191.079999999994</v>
      </c>
      <c r="O1550" s="168"/>
      <c r="P1550" s="92">
        <v>402.08272000000022</v>
      </c>
      <c r="Q1550" s="168"/>
    </row>
    <row r="1551" spans="1:17" outlineLevel="2" x14ac:dyDescent="0.3">
      <c r="A1551" s="89" t="s">
        <v>260</v>
      </c>
      <c r="B1551" s="110" t="s">
        <v>4</v>
      </c>
      <c r="C1551" s="110" t="s">
        <v>131</v>
      </c>
      <c r="D1551" s="49" t="s">
        <v>152</v>
      </c>
      <c r="E1551" s="49" t="s">
        <v>192</v>
      </c>
      <c r="F1551" s="49" t="s">
        <v>206</v>
      </c>
      <c r="G1551" s="49" t="s">
        <v>209</v>
      </c>
      <c r="H1551" s="90">
        <v>1129</v>
      </c>
      <c r="I1551" s="175"/>
      <c r="J1551" s="90">
        <v>1249</v>
      </c>
      <c r="K1551" s="175"/>
      <c r="L1551" s="91">
        <v>120.0000000000001</v>
      </c>
      <c r="M1551" s="168"/>
      <c r="N1551" s="91">
        <v>57048.12000000001</v>
      </c>
      <c r="O1551" s="168"/>
      <c r="P1551" s="92">
        <v>668.27101000000005</v>
      </c>
      <c r="Q1551" s="168"/>
    </row>
    <row r="1552" spans="1:17" outlineLevel="2" x14ac:dyDescent="0.3">
      <c r="A1552" s="89" t="s">
        <v>260</v>
      </c>
      <c r="B1552" s="110" t="s">
        <v>19</v>
      </c>
      <c r="C1552" s="110" t="s">
        <v>132</v>
      </c>
      <c r="D1552" s="49" t="s">
        <v>137</v>
      </c>
      <c r="E1552" s="49" t="s">
        <v>179</v>
      </c>
      <c r="F1552" s="49" t="s">
        <v>207</v>
      </c>
      <c r="G1552" s="49" t="s">
        <v>210</v>
      </c>
      <c r="H1552" s="90">
        <v>171</v>
      </c>
      <c r="I1552" s="175"/>
      <c r="J1552" s="90">
        <v>180</v>
      </c>
      <c r="K1552" s="175"/>
      <c r="L1552" s="91">
        <v>22.27</v>
      </c>
      <c r="M1552" s="168"/>
      <c r="N1552" s="91">
        <v>10569.000000000002</v>
      </c>
      <c r="O1552" s="168"/>
      <c r="P1552" s="92">
        <v>119.86767000000002</v>
      </c>
      <c r="Q1552" s="168"/>
    </row>
    <row r="1553" spans="1:17" outlineLevel="2" x14ac:dyDescent="0.3">
      <c r="A1553" s="89" t="s">
        <v>260</v>
      </c>
      <c r="B1553" s="110" t="s">
        <v>12</v>
      </c>
      <c r="C1553" s="110" t="s">
        <v>131</v>
      </c>
      <c r="D1553" s="49" t="s">
        <v>153</v>
      </c>
      <c r="E1553" s="49" t="s">
        <v>193</v>
      </c>
      <c r="F1553" s="49" t="s">
        <v>206</v>
      </c>
      <c r="G1553" s="49" t="s">
        <v>209</v>
      </c>
      <c r="H1553" s="90">
        <v>233</v>
      </c>
      <c r="I1553" s="175"/>
      <c r="J1553" s="90">
        <v>245</v>
      </c>
      <c r="K1553" s="175"/>
      <c r="L1553" s="91">
        <v>18.830000000000002</v>
      </c>
      <c r="M1553" s="168"/>
      <c r="N1553" s="91">
        <v>8844.59</v>
      </c>
      <c r="O1553" s="168"/>
      <c r="P1553" s="92">
        <v>103.39619999999998</v>
      </c>
      <c r="Q1553" s="168"/>
    </row>
    <row r="1554" spans="1:17" outlineLevel="2" x14ac:dyDescent="0.3">
      <c r="A1554" s="89" t="s">
        <v>260</v>
      </c>
      <c r="B1554" s="110" t="s">
        <v>38</v>
      </c>
      <c r="C1554" s="110" t="s">
        <v>133</v>
      </c>
      <c r="D1554" s="49" t="s">
        <v>162</v>
      </c>
      <c r="E1554" s="49" t="s">
        <v>199</v>
      </c>
      <c r="F1554" s="49" t="s">
        <v>208</v>
      </c>
      <c r="G1554" s="49" t="s">
        <v>211</v>
      </c>
      <c r="H1554" s="90">
        <v>11</v>
      </c>
      <c r="I1554" s="175"/>
      <c r="J1554" s="90">
        <v>11</v>
      </c>
      <c r="K1554" s="175"/>
      <c r="L1554" s="91">
        <v>1.9100000000000001</v>
      </c>
      <c r="M1554" s="168"/>
      <c r="N1554" s="91">
        <v>951.75</v>
      </c>
      <c r="O1554" s="168"/>
      <c r="P1554" s="92">
        <v>9.8109599999999997</v>
      </c>
      <c r="Q1554" s="168"/>
    </row>
    <row r="1555" spans="1:17" outlineLevel="2" x14ac:dyDescent="0.3">
      <c r="A1555" s="89" t="s">
        <v>260</v>
      </c>
      <c r="B1555" s="110" t="s">
        <v>1</v>
      </c>
      <c r="C1555" s="110" t="s">
        <v>131</v>
      </c>
      <c r="D1555" s="49" t="s">
        <v>166</v>
      </c>
      <c r="E1555" s="49" t="s">
        <v>166</v>
      </c>
      <c r="F1555" s="49" t="s">
        <v>206</v>
      </c>
      <c r="G1555" s="49" t="s">
        <v>209</v>
      </c>
      <c r="H1555" s="90">
        <v>872</v>
      </c>
      <c r="I1555" s="175"/>
      <c r="J1555" s="90">
        <v>935</v>
      </c>
      <c r="K1555" s="175"/>
      <c r="L1555" s="91">
        <v>105.17999999999996</v>
      </c>
      <c r="M1555" s="168"/>
      <c r="N1555" s="91">
        <v>50449.209999999992</v>
      </c>
      <c r="O1555" s="168"/>
      <c r="P1555" s="92">
        <v>574.85124000000019</v>
      </c>
      <c r="Q1555" s="168"/>
    </row>
    <row r="1556" spans="1:17" outlineLevel="2" x14ac:dyDescent="0.3">
      <c r="A1556" s="89" t="s">
        <v>260</v>
      </c>
      <c r="B1556" s="110" t="s">
        <v>34</v>
      </c>
      <c r="C1556" s="110" t="s">
        <v>133</v>
      </c>
      <c r="D1556" s="49" t="s">
        <v>156</v>
      </c>
      <c r="E1556" s="49" t="s">
        <v>156</v>
      </c>
      <c r="F1556" s="49" t="s">
        <v>208</v>
      </c>
      <c r="G1556" s="49" t="s">
        <v>211</v>
      </c>
      <c r="H1556" s="90">
        <v>33</v>
      </c>
      <c r="I1556" s="175"/>
      <c r="J1556" s="90">
        <v>34</v>
      </c>
      <c r="K1556" s="175"/>
      <c r="L1556" s="91">
        <v>2.8000000000000003</v>
      </c>
      <c r="M1556" s="168"/>
      <c r="N1556" s="91">
        <v>1228</v>
      </c>
      <c r="O1556" s="168"/>
      <c r="P1556" s="92">
        <v>14.780289999999999</v>
      </c>
      <c r="Q1556" s="168"/>
    </row>
    <row r="1557" spans="1:17" outlineLevel="2" x14ac:dyDescent="0.3">
      <c r="A1557" s="89" t="s">
        <v>260</v>
      </c>
      <c r="B1557" s="110" t="s">
        <v>31</v>
      </c>
      <c r="C1557" s="110" t="s">
        <v>133</v>
      </c>
      <c r="D1557" s="49" t="s">
        <v>176</v>
      </c>
      <c r="E1557" s="49" t="s">
        <v>176</v>
      </c>
      <c r="F1557" s="49" t="s">
        <v>208</v>
      </c>
      <c r="G1557" s="49" t="s">
        <v>211</v>
      </c>
      <c r="H1557" s="90">
        <v>6</v>
      </c>
      <c r="I1557" s="175"/>
      <c r="J1557" s="90">
        <v>6</v>
      </c>
      <c r="K1557" s="175"/>
      <c r="L1557" s="91">
        <v>0.56999999999999995</v>
      </c>
      <c r="M1557" s="168"/>
      <c r="N1557" s="91">
        <v>284.25</v>
      </c>
      <c r="O1557" s="168"/>
      <c r="P1557" s="92">
        <v>3.5663</v>
      </c>
      <c r="Q1557" s="168"/>
    </row>
    <row r="1558" spans="1:17" outlineLevel="2" x14ac:dyDescent="0.3">
      <c r="A1558" s="89" t="s">
        <v>260</v>
      </c>
      <c r="B1558" s="110" t="s">
        <v>20</v>
      </c>
      <c r="C1558" s="110" t="s">
        <v>133</v>
      </c>
      <c r="D1558" s="49" t="s">
        <v>164</v>
      </c>
      <c r="E1558" s="49" t="s">
        <v>164</v>
      </c>
      <c r="F1558" s="49" t="s">
        <v>208</v>
      </c>
      <c r="G1558" s="49" t="s">
        <v>211</v>
      </c>
      <c r="H1558" s="90">
        <v>59</v>
      </c>
      <c r="I1558" s="175"/>
      <c r="J1558" s="90">
        <v>60</v>
      </c>
      <c r="K1558" s="175"/>
      <c r="L1558" s="91">
        <v>5.8099999999999969</v>
      </c>
      <c r="M1558" s="168"/>
      <c r="N1558" s="91">
        <v>2763.5</v>
      </c>
      <c r="O1558" s="168"/>
      <c r="P1558" s="92">
        <v>29.468140000000009</v>
      </c>
      <c r="Q1558" s="168"/>
    </row>
    <row r="1559" spans="1:17" outlineLevel="2" x14ac:dyDescent="0.3">
      <c r="A1559" s="89" t="s">
        <v>260</v>
      </c>
      <c r="B1559" s="110" t="s">
        <v>21</v>
      </c>
      <c r="C1559" s="110" t="s">
        <v>133</v>
      </c>
      <c r="D1559" s="49" t="s">
        <v>163</v>
      </c>
      <c r="E1559" s="49" t="s">
        <v>200</v>
      </c>
      <c r="F1559" s="49" t="s">
        <v>208</v>
      </c>
      <c r="G1559" s="49" t="s">
        <v>211</v>
      </c>
      <c r="H1559" s="90">
        <v>65</v>
      </c>
      <c r="I1559" s="175"/>
      <c r="J1559" s="90">
        <v>76</v>
      </c>
      <c r="K1559" s="175"/>
      <c r="L1559" s="91">
        <v>8.6399999999999988</v>
      </c>
      <c r="M1559" s="168"/>
      <c r="N1559" s="91">
        <v>4274.7599999999993</v>
      </c>
      <c r="O1559" s="168"/>
      <c r="P1559" s="92">
        <v>50.98169</v>
      </c>
      <c r="Q1559" s="168"/>
    </row>
    <row r="1560" spans="1:17" outlineLevel="2" x14ac:dyDescent="0.3">
      <c r="A1560" s="89" t="s">
        <v>260</v>
      </c>
      <c r="B1560" s="110" t="s">
        <v>7</v>
      </c>
      <c r="C1560" s="110" t="s">
        <v>131</v>
      </c>
      <c r="D1560" s="49" t="s">
        <v>151</v>
      </c>
      <c r="E1560" s="49" t="s">
        <v>151</v>
      </c>
      <c r="F1560" s="49" t="s">
        <v>206</v>
      </c>
      <c r="G1560" s="49" t="s">
        <v>209</v>
      </c>
      <c r="H1560" s="90">
        <v>173</v>
      </c>
      <c r="I1560" s="175"/>
      <c r="J1560" s="90">
        <v>189</v>
      </c>
      <c r="K1560" s="175"/>
      <c r="L1560" s="91">
        <v>20.599999999999994</v>
      </c>
      <c r="M1560" s="168"/>
      <c r="N1560" s="91">
        <v>10037.480000000001</v>
      </c>
      <c r="O1560" s="168"/>
      <c r="P1560" s="92">
        <v>113.11022000000003</v>
      </c>
      <c r="Q1560" s="168"/>
    </row>
    <row r="1561" spans="1:17" outlineLevel="2" x14ac:dyDescent="0.3">
      <c r="A1561" s="89" t="s">
        <v>260</v>
      </c>
      <c r="B1561" s="110" t="s">
        <v>17</v>
      </c>
      <c r="C1561" s="110" t="s">
        <v>131</v>
      </c>
      <c r="D1561" s="49" t="s">
        <v>148</v>
      </c>
      <c r="E1561" s="49" t="s">
        <v>189</v>
      </c>
      <c r="F1561" s="49" t="s">
        <v>206</v>
      </c>
      <c r="G1561" s="49" t="s">
        <v>209</v>
      </c>
      <c r="H1561" s="90">
        <v>199</v>
      </c>
      <c r="I1561" s="175"/>
      <c r="J1561" s="90">
        <v>216</v>
      </c>
      <c r="K1561" s="175"/>
      <c r="L1561" s="91">
        <v>27.29000000000001</v>
      </c>
      <c r="M1561" s="168"/>
      <c r="N1561" s="91">
        <v>12772.419999999998</v>
      </c>
      <c r="O1561" s="168"/>
      <c r="P1561" s="92">
        <v>144.74436000000006</v>
      </c>
      <c r="Q1561" s="168"/>
    </row>
    <row r="1562" spans="1:17" outlineLevel="2" x14ac:dyDescent="0.3">
      <c r="A1562" s="89" t="s">
        <v>260</v>
      </c>
      <c r="B1562" s="110" t="s">
        <v>26</v>
      </c>
      <c r="C1562" s="110" t="s">
        <v>131</v>
      </c>
      <c r="D1562" s="49" t="s">
        <v>143</v>
      </c>
      <c r="E1562" s="49" t="s">
        <v>185</v>
      </c>
      <c r="F1562" s="49" t="s">
        <v>206</v>
      </c>
      <c r="G1562" s="49" t="s">
        <v>209</v>
      </c>
      <c r="H1562" s="90">
        <v>358</v>
      </c>
      <c r="I1562" s="175"/>
      <c r="J1562" s="90">
        <v>375</v>
      </c>
      <c r="K1562" s="175"/>
      <c r="L1562" s="91">
        <v>32.610000000000035</v>
      </c>
      <c r="M1562" s="168"/>
      <c r="N1562" s="91">
        <v>14975.09</v>
      </c>
      <c r="O1562" s="168"/>
      <c r="P1562" s="92">
        <v>169.54088999999996</v>
      </c>
      <c r="Q1562" s="168"/>
    </row>
    <row r="1563" spans="1:17" outlineLevel="2" x14ac:dyDescent="0.3">
      <c r="A1563" s="89" t="s">
        <v>260</v>
      </c>
      <c r="B1563" s="110" t="s">
        <v>24</v>
      </c>
      <c r="C1563" s="110" t="s">
        <v>133</v>
      </c>
      <c r="D1563" s="49" t="s">
        <v>171</v>
      </c>
      <c r="E1563" s="49" t="s">
        <v>171</v>
      </c>
      <c r="F1563" s="49" t="s">
        <v>208</v>
      </c>
      <c r="G1563" s="49" t="s">
        <v>211</v>
      </c>
      <c r="H1563" s="90">
        <v>11</v>
      </c>
      <c r="I1563" s="175"/>
      <c r="J1563" s="90">
        <v>11</v>
      </c>
      <c r="K1563" s="175"/>
      <c r="L1563" s="91">
        <v>1.35</v>
      </c>
      <c r="M1563" s="168"/>
      <c r="N1563" s="91">
        <v>699.41</v>
      </c>
      <c r="O1563" s="168"/>
      <c r="P1563" s="92">
        <v>7.3774599999999992</v>
      </c>
      <c r="Q1563" s="168"/>
    </row>
    <row r="1564" spans="1:17" outlineLevel="2" x14ac:dyDescent="0.3">
      <c r="A1564" s="89" t="s">
        <v>260</v>
      </c>
      <c r="B1564" s="110" t="s">
        <v>35</v>
      </c>
      <c r="C1564" s="110" t="s">
        <v>133</v>
      </c>
      <c r="D1564" s="49" t="s">
        <v>157</v>
      </c>
      <c r="E1564" s="49" t="s">
        <v>196</v>
      </c>
      <c r="F1564" s="49" t="s">
        <v>208</v>
      </c>
      <c r="G1564" s="49" t="s">
        <v>211</v>
      </c>
      <c r="H1564" s="90">
        <v>2</v>
      </c>
      <c r="I1564" s="175"/>
      <c r="J1564" s="90">
        <v>2</v>
      </c>
      <c r="K1564" s="175"/>
      <c r="L1564" s="91">
        <v>0.04</v>
      </c>
      <c r="M1564" s="168"/>
      <c r="N1564" s="91">
        <v>21.5</v>
      </c>
      <c r="O1564" s="168"/>
      <c r="P1564" s="92">
        <v>0.31008000000000002</v>
      </c>
      <c r="Q1564" s="168"/>
    </row>
    <row r="1565" spans="1:17" outlineLevel="2" x14ac:dyDescent="0.3">
      <c r="A1565" s="89" t="s">
        <v>260</v>
      </c>
      <c r="B1565" s="110" t="s">
        <v>14</v>
      </c>
      <c r="C1565" s="110" t="s">
        <v>131</v>
      </c>
      <c r="D1565" s="49" t="s">
        <v>142</v>
      </c>
      <c r="E1565" s="49" t="s">
        <v>184</v>
      </c>
      <c r="F1565" s="49" t="s">
        <v>206</v>
      </c>
      <c r="G1565" s="49" t="s">
        <v>209</v>
      </c>
      <c r="H1565" s="90">
        <v>154</v>
      </c>
      <c r="I1565" s="175"/>
      <c r="J1565" s="90">
        <v>169</v>
      </c>
      <c r="K1565" s="175"/>
      <c r="L1565" s="91">
        <v>15.539999999999994</v>
      </c>
      <c r="M1565" s="168"/>
      <c r="N1565" s="91">
        <v>7521.5899999999992</v>
      </c>
      <c r="O1565" s="168"/>
      <c r="P1565" s="92">
        <v>86.205549999999988</v>
      </c>
      <c r="Q1565" s="168"/>
    </row>
    <row r="1566" spans="1:17" outlineLevel="2" x14ac:dyDescent="0.3">
      <c r="A1566" s="89" t="s">
        <v>260</v>
      </c>
      <c r="B1566" s="110" t="s">
        <v>25</v>
      </c>
      <c r="C1566" s="110" t="s">
        <v>133</v>
      </c>
      <c r="D1566" s="49" t="s">
        <v>174</v>
      </c>
      <c r="E1566" s="49" t="s">
        <v>174</v>
      </c>
      <c r="F1566" s="49" t="s">
        <v>208</v>
      </c>
      <c r="G1566" s="49" t="s">
        <v>211</v>
      </c>
      <c r="H1566" s="90">
        <v>19</v>
      </c>
      <c r="I1566" s="175"/>
      <c r="J1566" s="90">
        <v>19</v>
      </c>
      <c r="K1566" s="175"/>
      <c r="L1566" s="91">
        <v>0.87000000000000022</v>
      </c>
      <c r="M1566" s="168"/>
      <c r="N1566" s="91">
        <v>423.25</v>
      </c>
      <c r="O1566" s="168"/>
      <c r="P1566" s="92">
        <v>4.4582999999999995</v>
      </c>
      <c r="Q1566" s="168"/>
    </row>
    <row r="1567" spans="1:17" outlineLevel="2" x14ac:dyDescent="0.3">
      <c r="A1567" s="89" t="s">
        <v>260</v>
      </c>
      <c r="B1567" s="110" t="s">
        <v>33</v>
      </c>
      <c r="C1567" s="110" t="s">
        <v>133</v>
      </c>
      <c r="D1567" s="49" t="s">
        <v>165</v>
      </c>
      <c r="E1567" s="49" t="s">
        <v>201</v>
      </c>
      <c r="F1567" s="49" t="s">
        <v>208</v>
      </c>
      <c r="G1567" s="49" t="s">
        <v>211</v>
      </c>
      <c r="H1567" s="90">
        <v>16</v>
      </c>
      <c r="I1567" s="175"/>
      <c r="J1567" s="90">
        <v>18</v>
      </c>
      <c r="K1567" s="175"/>
      <c r="L1567" s="91">
        <v>2.75</v>
      </c>
      <c r="M1567" s="168"/>
      <c r="N1567" s="91">
        <v>1382.0900000000001</v>
      </c>
      <c r="O1567" s="168"/>
      <c r="P1567" s="92">
        <v>16.992339999999999</v>
      </c>
      <c r="Q1567" s="168"/>
    </row>
    <row r="1568" spans="1:17" outlineLevel="2" x14ac:dyDescent="0.3">
      <c r="A1568" s="89" t="s">
        <v>260</v>
      </c>
      <c r="B1568" s="110" t="s">
        <v>29</v>
      </c>
      <c r="C1568" s="110" t="s">
        <v>133</v>
      </c>
      <c r="D1568" s="49" t="s">
        <v>155</v>
      </c>
      <c r="E1568" s="49" t="s">
        <v>195</v>
      </c>
      <c r="F1568" s="49" t="s">
        <v>208</v>
      </c>
      <c r="G1568" s="49" t="s">
        <v>211</v>
      </c>
      <c r="H1568" s="90">
        <v>18</v>
      </c>
      <c r="I1568" s="175"/>
      <c r="J1568" s="90">
        <v>18</v>
      </c>
      <c r="K1568" s="175"/>
      <c r="L1568" s="91">
        <v>0.89000000000000012</v>
      </c>
      <c r="M1568" s="168"/>
      <c r="N1568" s="91">
        <v>402</v>
      </c>
      <c r="O1568" s="168"/>
      <c r="P1568" s="92">
        <v>4.5137700000000009</v>
      </c>
      <c r="Q1568" s="168"/>
    </row>
    <row r="1569" spans="1:17" outlineLevel="2" x14ac:dyDescent="0.3">
      <c r="A1569" s="89" t="s">
        <v>260</v>
      </c>
      <c r="B1569" s="110" t="s">
        <v>30</v>
      </c>
      <c r="C1569" s="110" t="s">
        <v>133</v>
      </c>
      <c r="D1569" s="49" t="s">
        <v>301</v>
      </c>
      <c r="E1569" s="49" t="s">
        <v>302</v>
      </c>
      <c r="F1569" s="49" t="s">
        <v>208</v>
      </c>
      <c r="G1569" s="49" t="s">
        <v>211</v>
      </c>
      <c r="H1569" s="90">
        <v>33</v>
      </c>
      <c r="I1569" s="175"/>
      <c r="J1569" s="90">
        <v>34</v>
      </c>
      <c r="K1569" s="175"/>
      <c r="L1569" s="91">
        <v>3.6899999999999995</v>
      </c>
      <c r="M1569" s="168"/>
      <c r="N1569" s="91">
        <v>1675.75</v>
      </c>
      <c r="O1569" s="168"/>
      <c r="P1569" s="92">
        <v>18.131779999999999</v>
      </c>
      <c r="Q1569" s="168"/>
    </row>
    <row r="1570" spans="1:17" outlineLevel="2" x14ac:dyDescent="0.3">
      <c r="A1570" s="89" t="s">
        <v>260</v>
      </c>
      <c r="B1570" s="110" t="s">
        <v>41</v>
      </c>
      <c r="C1570" s="110" t="s">
        <v>133</v>
      </c>
      <c r="D1570" s="49" t="s">
        <v>170</v>
      </c>
      <c r="E1570" s="49" t="s">
        <v>204</v>
      </c>
      <c r="F1570" s="49" t="s">
        <v>208</v>
      </c>
      <c r="G1570" s="49" t="s">
        <v>211</v>
      </c>
      <c r="H1570" s="90">
        <v>1</v>
      </c>
      <c r="I1570" s="175"/>
      <c r="J1570" s="90">
        <v>1</v>
      </c>
      <c r="K1570" s="175"/>
      <c r="L1570" s="91">
        <v>0.21</v>
      </c>
      <c r="M1570" s="168"/>
      <c r="N1570" s="91">
        <v>84</v>
      </c>
      <c r="O1570" s="168"/>
      <c r="P1570" s="92">
        <v>1.12493</v>
      </c>
      <c r="Q1570" s="168"/>
    </row>
    <row r="1571" spans="1:17" outlineLevel="2" x14ac:dyDescent="0.3">
      <c r="A1571" s="89" t="s">
        <v>260</v>
      </c>
      <c r="B1571" s="110" t="s">
        <v>28</v>
      </c>
      <c r="C1571" s="110" t="s">
        <v>133</v>
      </c>
      <c r="D1571" s="49" t="s">
        <v>172</v>
      </c>
      <c r="E1571" s="49" t="s">
        <v>172</v>
      </c>
      <c r="F1571" s="49" t="s">
        <v>208</v>
      </c>
      <c r="G1571" s="49" t="s">
        <v>211</v>
      </c>
      <c r="H1571" s="90">
        <v>8</v>
      </c>
      <c r="I1571" s="175"/>
      <c r="J1571" s="90">
        <v>8</v>
      </c>
      <c r="K1571" s="175"/>
      <c r="L1571" s="91">
        <v>0.97</v>
      </c>
      <c r="M1571" s="168"/>
      <c r="N1571" s="91">
        <v>501.56</v>
      </c>
      <c r="O1571" s="168"/>
      <c r="P1571" s="92">
        <v>5.5304200000000003</v>
      </c>
      <c r="Q1571" s="168"/>
    </row>
    <row r="1572" spans="1:17" outlineLevel="2" x14ac:dyDescent="0.3">
      <c r="A1572" s="89" t="s">
        <v>260</v>
      </c>
      <c r="B1572" s="110" t="s">
        <v>42</v>
      </c>
      <c r="C1572" s="110" t="s">
        <v>133</v>
      </c>
      <c r="D1572" s="49" t="s">
        <v>173</v>
      </c>
      <c r="E1572" s="49" t="s">
        <v>173</v>
      </c>
      <c r="F1572" s="49" t="s">
        <v>208</v>
      </c>
      <c r="G1572" s="49" t="s">
        <v>211</v>
      </c>
      <c r="H1572" s="90">
        <v>2</v>
      </c>
      <c r="I1572" s="175"/>
      <c r="J1572" s="90">
        <v>2</v>
      </c>
      <c r="K1572" s="175"/>
      <c r="L1572" s="91">
        <v>0.13</v>
      </c>
      <c r="M1572" s="168"/>
      <c r="N1572" s="91">
        <v>73.5</v>
      </c>
      <c r="O1572" s="168"/>
      <c r="P1572" s="92">
        <v>0.71738000000000002</v>
      </c>
      <c r="Q1572" s="168"/>
    </row>
    <row r="1573" spans="1:17" outlineLevel="2" x14ac:dyDescent="0.3">
      <c r="A1573" s="89" t="s">
        <v>260</v>
      </c>
      <c r="B1573" s="110" t="s">
        <v>40</v>
      </c>
      <c r="C1573" s="110" t="s">
        <v>133</v>
      </c>
      <c r="D1573" s="49" t="s">
        <v>169</v>
      </c>
      <c r="E1573" s="49" t="s">
        <v>203</v>
      </c>
      <c r="F1573" s="49" t="s">
        <v>208</v>
      </c>
      <c r="G1573" s="49" t="s">
        <v>211</v>
      </c>
      <c r="H1573" s="90">
        <v>7</v>
      </c>
      <c r="I1573" s="175"/>
      <c r="J1573" s="90">
        <v>7</v>
      </c>
      <c r="K1573" s="175"/>
      <c r="L1573" s="91">
        <v>0.59</v>
      </c>
      <c r="M1573" s="168"/>
      <c r="N1573" s="91">
        <v>303.63</v>
      </c>
      <c r="O1573" s="168"/>
      <c r="P1573" s="92">
        <v>3.3196100000000008</v>
      </c>
      <c r="Q1573" s="168"/>
    </row>
    <row r="1574" spans="1:17" outlineLevel="2" x14ac:dyDescent="0.3">
      <c r="A1574" s="89" t="s">
        <v>260</v>
      </c>
      <c r="B1574" s="110" t="s">
        <v>39</v>
      </c>
      <c r="C1574" s="110" t="s">
        <v>133</v>
      </c>
      <c r="D1574" s="49" t="s">
        <v>158</v>
      </c>
      <c r="E1574" s="49" t="s">
        <v>197</v>
      </c>
      <c r="F1574" s="49" t="s">
        <v>208</v>
      </c>
      <c r="G1574" s="49" t="s">
        <v>211</v>
      </c>
      <c r="H1574" s="90">
        <v>17</v>
      </c>
      <c r="I1574" s="175"/>
      <c r="J1574" s="90">
        <v>17</v>
      </c>
      <c r="K1574" s="175"/>
      <c r="L1574" s="91">
        <v>1.3699999999999999</v>
      </c>
      <c r="M1574" s="168"/>
      <c r="N1574" s="91">
        <v>614.23</v>
      </c>
      <c r="O1574" s="168"/>
      <c r="P1574" s="92">
        <v>6.2678199999999995</v>
      </c>
      <c r="Q1574" s="168"/>
    </row>
    <row r="1575" spans="1:17" outlineLevel="2" x14ac:dyDescent="0.3">
      <c r="A1575" s="89" t="s">
        <v>260</v>
      </c>
      <c r="B1575" s="110" t="s">
        <v>36</v>
      </c>
      <c r="C1575" s="110" t="s">
        <v>133</v>
      </c>
      <c r="D1575" s="49" t="s">
        <v>159</v>
      </c>
      <c r="E1575" s="49" t="s">
        <v>159</v>
      </c>
      <c r="F1575" s="49" t="s">
        <v>208</v>
      </c>
      <c r="G1575" s="49" t="s">
        <v>211</v>
      </c>
      <c r="H1575" s="90">
        <v>3</v>
      </c>
      <c r="I1575" s="175"/>
      <c r="J1575" s="90">
        <v>3</v>
      </c>
      <c r="K1575" s="175"/>
      <c r="L1575" s="91">
        <v>0.2</v>
      </c>
      <c r="M1575" s="168"/>
      <c r="N1575" s="91">
        <v>90</v>
      </c>
      <c r="O1575" s="168"/>
      <c r="P1575" s="92">
        <v>1.0571700000000002</v>
      </c>
      <c r="Q1575" s="168"/>
    </row>
    <row r="1576" spans="1:17" outlineLevel="2" x14ac:dyDescent="0.3">
      <c r="A1576" s="89" t="s">
        <v>260</v>
      </c>
      <c r="B1576" s="110" t="s">
        <v>298</v>
      </c>
      <c r="C1576" s="110" t="s">
        <v>133</v>
      </c>
      <c r="D1576" s="49" t="s">
        <v>299</v>
      </c>
      <c r="E1576" s="49" t="s">
        <v>300</v>
      </c>
      <c r="F1576" s="49" t="s">
        <v>208</v>
      </c>
      <c r="G1576" s="49" t="s">
        <v>211</v>
      </c>
      <c r="H1576" s="90">
        <v>42</v>
      </c>
      <c r="I1576" s="175"/>
      <c r="J1576" s="90">
        <v>46</v>
      </c>
      <c r="K1576" s="175"/>
      <c r="L1576" s="91">
        <v>5.04</v>
      </c>
      <c r="M1576" s="168"/>
      <c r="N1576" s="91">
        <v>2440.5700000000002</v>
      </c>
      <c r="O1576" s="168"/>
      <c r="P1576" s="92">
        <v>25.466699999999999</v>
      </c>
      <c r="Q1576" s="168"/>
    </row>
    <row r="1577" spans="1:17" outlineLevel="1" x14ac:dyDescent="0.3">
      <c r="A1577" s="111" t="s">
        <v>270</v>
      </c>
      <c r="B1577" s="95"/>
      <c r="C1577" s="95"/>
      <c r="D1577" s="55"/>
      <c r="E1577" s="55"/>
      <c r="F1577" s="55"/>
      <c r="G1577" s="55"/>
      <c r="H1577" s="96">
        <f>SUBTOTAL(9,H1533:H1576)</f>
        <v>14068</v>
      </c>
      <c r="I1577" s="176"/>
      <c r="J1577" s="96">
        <f>SUBTOTAL(9,J1533:J1576)</f>
        <v>15245</v>
      </c>
      <c r="K1577" s="176"/>
      <c r="L1577" s="97">
        <f>SUBTOTAL(9,L1533:L1576)</f>
        <v>1567.78</v>
      </c>
      <c r="M1577" s="171"/>
      <c r="N1577" s="97">
        <f>SUBTOTAL(9,N1533:N1576)</f>
        <v>749629.96999999986</v>
      </c>
      <c r="O1577" s="171"/>
      <c r="P1577" s="101">
        <f>SUBTOTAL(9,P1533:P1576)</f>
        <v>8645.6833499999993</v>
      </c>
      <c r="Q1577" s="169"/>
    </row>
    <row r="1578" spans="1:17" outlineLevel="2" x14ac:dyDescent="0.3">
      <c r="A1578" s="84" t="s">
        <v>261</v>
      </c>
      <c r="B1578" s="85" t="s">
        <v>78</v>
      </c>
      <c r="C1578" s="85" t="s">
        <v>78</v>
      </c>
      <c r="D1578" s="59" t="s">
        <v>226</v>
      </c>
      <c r="E1578" s="59" t="s">
        <v>225</v>
      </c>
      <c r="F1578" s="59" t="s">
        <v>226</v>
      </c>
      <c r="G1578" s="59" t="s">
        <v>225</v>
      </c>
      <c r="H1578" s="86">
        <v>67</v>
      </c>
      <c r="I1578" s="175"/>
      <c r="J1578" s="86">
        <v>69</v>
      </c>
      <c r="K1578" s="175"/>
      <c r="L1578" s="87">
        <v>4.7099999999999973</v>
      </c>
      <c r="M1578" s="168"/>
      <c r="N1578" s="87">
        <v>2272.39</v>
      </c>
      <c r="O1578" s="168"/>
      <c r="P1578" s="88">
        <v>25.555839999999996</v>
      </c>
      <c r="Q1578" s="168"/>
    </row>
    <row r="1579" spans="1:17" outlineLevel="2" x14ac:dyDescent="0.3">
      <c r="A1579" s="84" t="s">
        <v>261</v>
      </c>
      <c r="B1579" s="85" t="s">
        <v>22</v>
      </c>
      <c r="C1579" s="85" t="s">
        <v>133</v>
      </c>
      <c r="D1579" s="59" t="s">
        <v>140</v>
      </c>
      <c r="E1579" s="59" t="s">
        <v>182</v>
      </c>
      <c r="F1579" s="59" t="s">
        <v>208</v>
      </c>
      <c r="G1579" s="59" t="s">
        <v>211</v>
      </c>
      <c r="H1579" s="86">
        <v>31</v>
      </c>
      <c r="I1579" s="175"/>
      <c r="J1579" s="86">
        <v>33</v>
      </c>
      <c r="K1579" s="175"/>
      <c r="L1579" s="87">
        <v>3.36</v>
      </c>
      <c r="M1579" s="168"/>
      <c r="N1579" s="87">
        <v>1640.72</v>
      </c>
      <c r="O1579" s="168"/>
      <c r="P1579" s="88">
        <v>17.995689999999996</v>
      </c>
      <c r="Q1579" s="168"/>
    </row>
    <row r="1580" spans="1:17" outlineLevel="2" x14ac:dyDescent="0.3">
      <c r="A1580" s="84" t="s">
        <v>261</v>
      </c>
      <c r="B1580" s="85" t="s">
        <v>11</v>
      </c>
      <c r="C1580" s="85" t="s">
        <v>131</v>
      </c>
      <c r="D1580" s="59" t="s">
        <v>136</v>
      </c>
      <c r="E1580" s="59" t="s">
        <v>136</v>
      </c>
      <c r="F1580" s="59" t="s">
        <v>206</v>
      </c>
      <c r="G1580" s="59" t="s">
        <v>209</v>
      </c>
      <c r="H1580" s="86">
        <v>890</v>
      </c>
      <c r="I1580" s="175"/>
      <c r="J1580" s="86">
        <v>925</v>
      </c>
      <c r="K1580" s="175"/>
      <c r="L1580" s="87">
        <v>72.02</v>
      </c>
      <c r="M1580" s="168"/>
      <c r="N1580" s="87">
        <v>34026.73000000001</v>
      </c>
      <c r="O1580" s="168"/>
      <c r="P1580" s="88">
        <v>382.75520000000006</v>
      </c>
      <c r="Q1580" s="168"/>
    </row>
    <row r="1581" spans="1:17" outlineLevel="2" x14ac:dyDescent="0.3">
      <c r="A1581" s="84" t="s">
        <v>261</v>
      </c>
      <c r="B1581" s="85" t="s">
        <v>5</v>
      </c>
      <c r="C1581" s="85" t="s">
        <v>131</v>
      </c>
      <c r="D1581" s="59" t="s">
        <v>146</v>
      </c>
      <c r="E1581" s="59" t="s">
        <v>188</v>
      </c>
      <c r="F1581" s="59" t="s">
        <v>206</v>
      </c>
      <c r="G1581" s="59" t="s">
        <v>209</v>
      </c>
      <c r="H1581" s="86">
        <v>414</v>
      </c>
      <c r="I1581" s="175"/>
      <c r="J1581" s="86">
        <v>434</v>
      </c>
      <c r="K1581" s="175"/>
      <c r="L1581" s="87">
        <v>37.920000000000051</v>
      </c>
      <c r="M1581" s="168"/>
      <c r="N1581" s="87">
        <v>17748.8</v>
      </c>
      <c r="O1581" s="168"/>
      <c r="P1581" s="88">
        <v>200.85658000000004</v>
      </c>
      <c r="Q1581" s="168"/>
    </row>
    <row r="1582" spans="1:17" outlineLevel="2" x14ac:dyDescent="0.3">
      <c r="A1582" s="84" t="s">
        <v>261</v>
      </c>
      <c r="B1582" s="85" t="s">
        <v>3</v>
      </c>
      <c r="C1582" s="85" t="s">
        <v>131</v>
      </c>
      <c r="D1582" s="59" t="s">
        <v>167</v>
      </c>
      <c r="E1582" s="59" t="s">
        <v>167</v>
      </c>
      <c r="F1582" s="59" t="s">
        <v>206</v>
      </c>
      <c r="G1582" s="59" t="s">
        <v>209</v>
      </c>
      <c r="H1582" s="86">
        <v>191</v>
      </c>
      <c r="I1582" s="175"/>
      <c r="J1582" s="86">
        <v>197</v>
      </c>
      <c r="K1582" s="175"/>
      <c r="L1582" s="87">
        <v>16.019999999999992</v>
      </c>
      <c r="M1582" s="168"/>
      <c r="N1582" s="87">
        <v>7673.13</v>
      </c>
      <c r="O1582" s="168"/>
      <c r="P1582" s="88">
        <v>92.62966999999999</v>
      </c>
      <c r="Q1582" s="168"/>
    </row>
    <row r="1583" spans="1:17" outlineLevel="2" x14ac:dyDescent="0.3">
      <c r="A1583" s="84" t="s">
        <v>261</v>
      </c>
      <c r="B1583" s="85" t="s">
        <v>23</v>
      </c>
      <c r="C1583" s="85" t="s">
        <v>131</v>
      </c>
      <c r="D1583" s="59" t="s">
        <v>144</v>
      </c>
      <c r="E1583" s="59" t="s">
        <v>186</v>
      </c>
      <c r="F1583" s="59" t="s">
        <v>206</v>
      </c>
      <c r="G1583" s="59" t="s">
        <v>209</v>
      </c>
      <c r="H1583" s="86">
        <v>625</v>
      </c>
      <c r="I1583" s="175"/>
      <c r="J1583" s="86">
        <v>666</v>
      </c>
      <c r="K1583" s="175"/>
      <c r="L1583" s="87">
        <v>46.569999999999979</v>
      </c>
      <c r="M1583" s="168"/>
      <c r="N1583" s="87">
        <v>21440.329999999998</v>
      </c>
      <c r="O1583" s="168"/>
      <c r="P1583" s="88">
        <v>242.51311999999999</v>
      </c>
      <c r="Q1583" s="168"/>
    </row>
    <row r="1584" spans="1:17" outlineLevel="2" x14ac:dyDescent="0.3">
      <c r="A1584" s="84" t="s">
        <v>261</v>
      </c>
      <c r="B1584" s="85" t="s">
        <v>16</v>
      </c>
      <c r="C1584" s="85" t="s">
        <v>131</v>
      </c>
      <c r="D1584" s="59" t="s">
        <v>145</v>
      </c>
      <c r="E1584" s="59" t="s">
        <v>187</v>
      </c>
      <c r="F1584" s="59" t="s">
        <v>206</v>
      </c>
      <c r="G1584" s="59" t="s">
        <v>209</v>
      </c>
      <c r="H1584" s="86">
        <v>311</v>
      </c>
      <c r="I1584" s="175"/>
      <c r="J1584" s="86">
        <v>332</v>
      </c>
      <c r="K1584" s="175"/>
      <c r="L1584" s="87">
        <v>26.830000000000016</v>
      </c>
      <c r="M1584" s="168"/>
      <c r="N1584" s="87">
        <v>12822.89</v>
      </c>
      <c r="O1584" s="168"/>
      <c r="P1584" s="88">
        <v>149.87265000000014</v>
      </c>
      <c r="Q1584" s="168"/>
    </row>
    <row r="1585" spans="1:17" outlineLevel="2" x14ac:dyDescent="0.3">
      <c r="A1585" s="84" t="s">
        <v>261</v>
      </c>
      <c r="B1585" s="85" t="s">
        <v>8</v>
      </c>
      <c r="C1585" s="85" t="s">
        <v>131</v>
      </c>
      <c r="D1585" s="59" t="s">
        <v>147</v>
      </c>
      <c r="E1585" s="59" t="s">
        <v>147</v>
      </c>
      <c r="F1585" s="59" t="s">
        <v>206</v>
      </c>
      <c r="G1585" s="59" t="s">
        <v>209</v>
      </c>
      <c r="H1585" s="86">
        <v>204</v>
      </c>
      <c r="I1585" s="175"/>
      <c r="J1585" s="86">
        <v>223</v>
      </c>
      <c r="K1585" s="175"/>
      <c r="L1585" s="87">
        <v>17.429999999999993</v>
      </c>
      <c r="M1585" s="168"/>
      <c r="N1585" s="87">
        <v>8132.3099999999995</v>
      </c>
      <c r="O1585" s="168"/>
      <c r="P1585" s="88">
        <v>92.395800000000008</v>
      </c>
      <c r="Q1585" s="168"/>
    </row>
    <row r="1586" spans="1:17" outlineLevel="2" x14ac:dyDescent="0.3">
      <c r="A1586" s="84" t="s">
        <v>261</v>
      </c>
      <c r="B1586" s="85" t="s">
        <v>32</v>
      </c>
      <c r="C1586" s="85" t="s">
        <v>133</v>
      </c>
      <c r="D1586" s="59" t="s">
        <v>175</v>
      </c>
      <c r="E1586" s="59" t="s">
        <v>205</v>
      </c>
      <c r="F1586" s="59" t="s">
        <v>208</v>
      </c>
      <c r="G1586" s="59" t="s">
        <v>211</v>
      </c>
      <c r="H1586" s="86">
        <v>14</v>
      </c>
      <c r="I1586" s="175"/>
      <c r="J1586" s="86">
        <v>14</v>
      </c>
      <c r="K1586" s="175"/>
      <c r="L1586" s="87">
        <v>1.4600000000000002</v>
      </c>
      <c r="M1586" s="168"/>
      <c r="N1586" s="87">
        <v>709.5</v>
      </c>
      <c r="O1586" s="168"/>
      <c r="P1586" s="88">
        <v>8.0625700000000009</v>
      </c>
      <c r="Q1586" s="168"/>
    </row>
    <row r="1587" spans="1:17" outlineLevel="2" x14ac:dyDescent="0.3">
      <c r="A1587" s="84" t="s">
        <v>261</v>
      </c>
      <c r="B1587" s="85" t="s">
        <v>6</v>
      </c>
      <c r="C1587" s="85" t="s">
        <v>131</v>
      </c>
      <c r="D1587" s="59" t="s">
        <v>141</v>
      </c>
      <c r="E1587" s="59" t="s">
        <v>183</v>
      </c>
      <c r="F1587" s="59" t="s">
        <v>206</v>
      </c>
      <c r="G1587" s="59" t="s">
        <v>209</v>
      </c>
      <c r="H1587" s="86">
        <v>754</v>
      </c>
      <c r="I1587" s="175"/>
      <c r="J1587" s="86">
        <v>818</v>
      </c>
      <c r="K1587" s="175"/>
      <c r="L1587" s="87">
        <v>70.970000000000084</v>
      </c>
      <c r="M1587" s="168"/>
      <c r="N1587" s="87">
        <v>33421.420000000006</v>
      </c>
      <c r="O1587" s="168"/>
      <c r="P1587" s="88">
        <v>395.21688000000029</v>
      </c>
      <c r="Q1587" s="168"/>
    </row>
    <row r="1588" spans="1:17" outlineLevel="2" x14ac:dyDescent="0.3">
      <c r="A1588" s="84" t="s">
        <v>261</v>
      </c>
      <c r="B1588" s="85" t="s">
        <v>9</v>
      </c>
      <c r="C1588" s="85" t="s">
        <v>131</v>
      </c>
      <c r="D1588" s="59" t="s">
        <v>149</v>
      </c>
      <c r="E1588" s="59" t="s">
        <v>190</v>
      </c>
      <c r="F1588" s="59" t="s">
        <v>206</v>
      </c>
      <c r="G1588" s="59" t="s">
        <v>209</v>
      </c>
      <c r="H1588" s="86">
        <v>386</v>
      </c>
      <c r="I1588" s="175"/>
      <c r="J1588" s="86">
        <v>399</v>
      </c>
      <c r="K1588" s="175"/>
      <c r="L1588" s="87">
        <v>29.340000000000011</v>
      </c>
      <c r="M1588" s="168"/>
      <c r="N1588" s="87">
        <v>13651.95</v>
      </c>
      <c r="O1588" s="168"/>
      <c r="P1588" s="88">
        <v>159.60523000000003</v>
      </c>
      <c r="Q1588" s="168"/>
    </row>
    <row r="1589" spans="1:17" outlineLevel="2" x14ac:dyDescent="0.3">
      <c r="A1589" s="84" t="s">
        <v>261</v>
      </c>
      <c r="B1589" s="85" t="s">
        <v>2</v>
      </c>
      <c r="C1589" s="85" t="s">
        <v>131</v>
      </c>
      <c r="D1589" s="59" t="s">
        <v>139</v>
      </c>
      <c r="E1589" s="59" t="s">
        <v>181</v>
      </c>
      <c r="F1589" s="59" t="s">
        <v>206</v>
      </c>
      <c r="G1589" s="59" t="s">
        <v>209</v>
      </c>
      <c r="H1589" s="86">
        <v>455</v>
      </c>
      <c r="I1589" s="175"/>
      <c r="J1589" s="86">
        <v>465</v>
      </c>
      <c r="K1589" s="175"/>
      <c r="L1589" s="87">
        <v>48.000000000000007</v>
      </c>
      <c r="M1589" s="168"/>
      <c r="N1589" s="87">
        <v>22728.999999999996</v>
      </c>
      <c r="O1589" s="168"/>
      <c r="P1589" s="88">
        <v>255.24794000000006</v>
      </c>
      <c r="Q1589" s="168"/>
    </row>
    <row r="1590" spans="1:17" outlineLevel="2" x14ac:dyDescent="0.3">
      <c r="A1590" s="84" t="s">
        <v>261</v>
      </c>
      <c r="B1590" s="85" t="s">
        <v>0</v>
      </c>
      <c r="C1590" s="85" t="s">
        <v>131</v>
      </c>
      <c r="D1590" s="59" t="s">
        <v>168</v>
      </c>
      <c r="E1590" s="59" t="s">
        <v>202</v>
      </c>
      <c r="F1590" s="59" t="s">
        <v>206</v>
      </c>
      <c r="G1590" s="59" t="s">
        <v>209</v>
      </c>
      <c r="H1590" s="86">
        <v>260</v>
      </c>
      <c r="I1590" s="175"/>
      <c r="J1590" s="86">
        <v>282</v>
      </c>
      <c r="K1590" s="175"/>
      <c r="L1590" s="87">
        <v>25.879999999999995</v>
      </c>
      <c r="M1590" s="168"/>
      <c r="N1590" s="87">
        <v>12199.150000000001</v>
      </c>
      <c r="O1590" s="168"/>
      <c r="P1590" s="88">
        <v>132.42462</v>
      </c>
      <c r="Q1590" s="168"/>
    </row>
    <row r="1591" spans="1:17" outlineLevel="2" x14ac:dyDescent="0.3">
      <c r="A1591" s="84" t="s">
        <v>261</v>
      </c>
      <c r="B1591" s="85" t="s">
        <v>13</v>
      </c>
      <c r="C1591" s="85" t="s">
        <v>131</v>
      </c>
      <c r="D1591" s="59" t="s">
        <v>134</v>
      </c>
      <c r="E1591" s="59" t="s">
        <v>177</v>
      </c>
      <c r="F1591" s="59" t="s">
        <v>206</v>
      </c>
      <c r="G1591" s="59" t="s">
        <v>209</v>
      </c>
      <c r="H1591" s="86">
        <v>1287</v>
      </c>
      <c r="I1591" s="175"/>
      <c r="J1591" s="86">
        <v>1374</v>
      </c>
      <c r="K1591" s="175"/>
      <c r="L1591" s="87">
        <v>117.37000000000002</v>
      </c>
      <c r="M1591" s="168"/>
      <c r="N1591" s="87">
        <v>57288.67</v>
      </c>
      <c r="O1591" s="168"/>
      <c r="P1591" s="88">
        <v>641.16715999999974</v>
      </c>
      <c r="Q1591" s="168"/>
    </row>
    <row r="1592" spans="1:17" outlineLevel="2" x14ac:dyDescent="0.3">
      <c r="A1592" s="84" t="s">
        <v>261</v>
      </c>
      <c r="B1592" s="85" t="s">
        <v>18</v>
      </c>
      <c r="C1592" s="85" t="s">
        <v>131</v>
      </c>
      <c r="D1592" s="59" t="s">
        <v>150</v>
      </c>
      <c r="E1592" s="59" t="s">
        <v>191</v>
      </c>
      <c r="F1592" s="59" t="s">
        <v>206</v>
      </c>
      <c r="G1592" s="59" t="s">
        <v>209</v>
      </c>
      <c r="H1592" s="86">
        <v>267</v>
      </c>
      <c r="I1592" s="175"/>
      <c r="J1592" s="86">
        <v>280</v>
      </c>
      <c r="K1592" s="175"/>
      <c r="L1592" s="87">
        <v>25.54</v>
      </c>
      <c r="M1592" s="168"/>
      <c r="N1592" s="87">
        <v>12327.620000000003</v>
      </c>
      <c r="O1592" s="168"/>
      <c r="P1592" s="88">
        <v>146.18396999999996</v>
      </c>
      <c r="Q1592" s="168"/>
    </row>
    <row r="1593" spans="1:17" outlineLevel="2" x14ac:dyDescent="0.3">
      <c r="A1593" s="84" t="s">
        <v>261</v>
      </c>
      <c r="B1593" s="85" t="s">
        <v>27</v>
      </c>
      <c r="C1593" s="85" t="s">
        <v>131</v>
      </c>
      <c r="D1593" s="59" t="s">
        <v>154</v>
      </c>
      <c r="E1593" s="59" t="s">
        <v>194</v>
      </c>
      <c r="F1593" s="59" t="s">
        <v>206</v>
      </c>
      <c r="G1593" s="59" t="s">
        <v>209</v>
      </c>
      <c r="H1593" s="86">
        <v>303</v>
      </c>
      <c r="I1593" s="175"/>
      <c r="J1593" s="86">
        <v>326</v>
      </c>
      <c r="K1593" s="175"/>
      <c r="L1593" s="87">
        <v>28.200000000000017</v>
      </c>
      <c r="M1593" s="168"/>
      <c r="N1593" s="87">
        <v>13810.010000000002</v>
      </c>
      <c r="O1593" s="168"/>
      <c r="P1593" s="88">
        <v>162.24759999999995</v>
      </c>
      <c r="Q1593" s="168"/>
    </row>
    <row r="1594" spans="1:17" outlineLevel="2" x14ac:dyDescent="0.3">
      <c r="A1594" s="84" t="s">
        <v>261</v>
      </c>
      <c r="B1594" s="85" t="s">
        <v>15</v>
      </c>
      <c r="C1594" s="85" t="s">
        <v>131</v>
      </c>
      <c r="D1594" s="59" t="s">
        <v>135</v>
      </c>
      <c r="E1594" s="59" t="s">
        <v>178</v>
      </c>
      <c r="F1594" s="59" t="s">
        <v>206</v>
      </c>
      <c r="G1594" s="59" t="s">
        <v>209</v>
      </c>
      <c r="H1594" s="86">
        <v>554</v>
      </c>
      <c r="I1594" s="175"/>
      <c r="J1594" s="86">
        <v>578</v>
      </c>
      <c r="K1594" s="175"/>
      <c r="L1594" s="87">
        <v>49.930000000000042</v>
      </c>
      <c r="M1594" s="168"/>
      <c r="N1594" s="87">
        <v>24188.570000000003</v>
      </c>
      <c r="O1594" s="168"/>
      <c r="P1594" s="88">
        <v>266.68594999999988</v>
      </c>
      <c r="Q1594" s="168"/>
    </row>
    <row r="1595" spans="1:17" outlineLevel="2" x14ac:dyDescent="0.3">
      <c r="A1595" s="84" t="s">
        <v>261</v>
      </c>
      <c r="B1595" s="85" t="s">
        <v>10</v>
      </c>
      <c r="C1595" s="85" t="s">
        <v>131</v>
      </c>
      <c r="D1595" s="59" t="s">
        <v>138</v>
      </c>
      <c r="E1595" s="59" t="s">
        <v>180</v>
      </c>
      <c r="F1595" s="59" t="s">
        <v>206</v>
      </c>
      <c r="G1595" s="59" t="s">
        <v>209</v>
      </c>
      <c r="H1595" s="86">
        <v>480</v>
      </c>
      <c r="I1595" s="175"/>
      <c r="J1595" s="86">
        <v>501</v>
      </c>
      <c r="K1595" s="175"/>
      <c r="L1595" s="87">
        <v>40.080000000000027</v>
      </c>
      <c r="M1595" s="168"/>
      <c r="N1595" s="87">
        <v>19318.79</v>
      </c>
      <c r="O1595" s="168"/>
      <c r="P1595" s="88">
        <v>219.14267999999998</v>
      </c>
      <c r="Q1595" s="168"/>
    </row>
    <row r="1596" spans="1:17" outlineLevel="2" x14ac:dyDescent="0.3">
      <c r="A1596" s="84" t="s">
        <v>261</v>
      </c>
      <c r="B1596" s="85" t="s">
        <v>4</v>
      </c>
      <c r="C1596" s="85" t="s">
        <v>131</v>
      </c>
      <c r="D1596" s="59" t="s">
        <v>152</v>
      </c>
      <c r="E1596" s="59" t="s">
        <v>192</v>
      </c>
      <c r="F1596" s="59" t="s">
        <v>206</v>
      </c>
      <c r="G1596" s="59" t="s">
        <v>209</v>
      </c>
      <c r="H1596" s="86">
        <v>802</v>
      </c>
      <c r="I1596" s="175"/>
      <c r="J1596" s="86">
        <v>857</v>
      </c>
      <c r="K1596" s="175"/>
      <c r="L1596" s="87">
        <v>64.560000000000016</v>
      </c>
      <c r="M1596" s="168"/>
      <c r="N1596" s="87">
        <v>30479.030000000002</v>
      </c>
      <c r="O1596" s="168"/>
      <c r="P1596" s="88">
        <v>355.9496400000001</v>
      </c>
      <c r="Q1596" s="168"/>
    </row>
    <row r="1597" spans="1:17" outlineLevel="2" x14ac:dyDescent="0.3">
      <c r="A1597" s="84" t="s">
        <v>261</v>
      </c>
      <c r="B1597" s="85" t="s">
        <v>19</v>
      </c>
      <c r="C1597" s="85" t="s">
        <v>132</v>
      </c>
      <c r="D1597" s="59" t="s">
        <v>137</v>
      </c>
      <c r="E1597" s="59" t="s">
        <v>179</v>
      </c>
      <c r="F1597" s="59" t="s">
        <v>207</v>
      </c>
      <c r="G1597" s="59" t="s">
        <v>210</v>
      </c>
      <c r="H1597" s="86">
        <v>111</v>
      </c>
      <c r="I1597" s="175"/>
      <c r="J1597" s="86">
        <v>114</v>
      </c>
      <c r="K1597" s="175"/>
      <c r="L1597" s="87">
        <v>11.649999999999997</v>
      </c>
      <c r="M1597" s="168"/>
      <c r="N1597" s="87">
        <v>5443.79</v>
      </c>
      <c r="O1597" s="168"/>
      <c r="P1597" s="88">
        <v>62.768169999999984</v>
      </c>
      <c r="Q1597" s="168"/>
    </row>
    <row r="1598" spans="1:17" outlineLevel="2" x14ac:dyDescent="0.3">
      <c r="A1598" s="84" t="s">
        <v>261</v>
      </c>
      <c r="B1598" s="85" t="s">
        <v>12</v>
      </c>
      <c r="C1598" s="85" t="s">
        <v>131</v>
      </c>
      <c r="D1598" s="59" t="s">
        <v>153</v>
      </c>
      <c r="E1598" s="59" t="s">
        <v>193</v>
      </c>
      <c r="F1598" s="59" t="s">
        <v>206</v>
      </c>
      <c r="G1598" s="59" t="s">
        <v>209</v>
      </c>
      <c r="H1598" s="86">
        <v>143</v>
      </c>
      <c r="I1598" s="175"/>
      <c r="J1598" s="86">
        <v>148</v>
      </c>
      <c r="K1598" s="175"/>
      <c r="L1598" s="87">
        <v>10.599999999999996</v>
      </c>
      <c r="M1598" s="168"/>
      <c r="N1598" s="87">
        <v>4831.1600000000008</v>
      </c>
      <c r="O1598" s="168"/>
      <c r="P1598" s="88">
        <v>56.318690000000004</v>
      </c>
      <c r="Q1598" s="168"/>
    </row>
    <row r="1599" spans="1:17" outlineLevel="2" x14ac:dyDescent="0.3">
      <c r="A1599" s="84" t="s">
        <v>261</v>
      </c>
      <c r="B1599" s="85" t="s">
        <v>38</v>
      </c>
      <c r="C1599" s="85" t="s">
        <v>133</v>
      </c>
      <c r="D1599" s="59" t="s">
        <v>162</v>
      </c>
      <c r="E1599" s="59" t="s">
        <v>199</v>
      </c>
      <c r="F1599" s="59" t="s">
        <v>208</v>
      </c>
      <c r="G1599" s="59" t="s">
        <v>211</v>
      </c>
      <c r="H1599" s="86">
        <v>5</v>
      </c>
      <c r="I1599" s="175"/>
      <c r="J1599" s="86">
        <v>5</v>
      </c>
      <c r="K1599" s="175"/>
      <c r="L1599" s="87">
        <v>0.2</v>
      </c>
      <c r="M1599" s="168"/>
      <c r="N1599" s="87">
        <v>104.5</v>
      </c>
      <c r="O1599" s="168"/>
      <c r="P1599" s="88">
        <v>1.0847100000000001</v>
      </c>
      <c r="Q1599" s="168"/>
    </row>
    <row r="1600" spans="1:17" outlineLevel="2" x14ac:dyDescent="0.3">
      <c r="A1600" s="84" t="s">
        <v>261</v>
      </c>
      <c r="B1600" s="85" t="s">
        <v>1</v>
      </c>
      <c r="C1600" s="85" t="s">
        <v>131</v>
      </c>
      <c r="D1600" s="59" t="s">
        <v>166</v>
      </c>
      <c r="E1600" s="59" t="s">
        <v>166</v>
      </c>
      <c r="F1600" s="59" t="s">
        <v>206</v>
      </c>
      <c r="G1600" s="59" t="s">
        <v>209</v>
      </c>
      <c r="H1600" s="86">
        <v>579</v>
      </c>
      <c r="I1600" s="175"/>
      <c r="J1600" s="86">
        <v>620</v>
      </c>
      <c r="K1600" s="175"/>
      <c r="L1600" s="87">
        <v>58.330000000000005</v>
      </c>
      <c r="M1600" s="168"/>
      <c r="N1600" s="87">
        <v>27670.410000000003</v>
      </c>
      <c r="O1600" s="168"/>
      <c r="P1600" s="88">
        <v>310.47984000000002</v>
      </c>
      <c r="Q1600" s="168"/>
    </row>
    <row r="1601" spans="1:17" outlineLevel="2" x14ac:dyDescent="0.3">
      <c r="A1601" s="84" t="s">
        <v>261</v>
      </c>
      <c r="B1601" s="85" t="s">
        <v>34</v>
      </c>
      <c r="C1601" s="85" t="s">
        <v>133</v>
      </c>
      <c r="D1601" s="59" t="s">
        <v>156</v>
      </c>
      <c r="E1601" s="59" t="s">
        <v>156</v>
      </c>
      <c r="F1601" s="59" t="s">
        <v>208</v>
      </c>
      <c r="G1601" s="59" t="s">
        <v>211</v>
      </c>
      <c r="H1601" s="86">
        <v>16</v>
      </c>
      <c r="I1601" s="175"/>
      <c r="J1601" s="86">
        <v>17</v>
      </c>
      <c r="K1601" s="175"/>
      <c r="L1601" s="87">
        <v>1.1500000000000001</v>
      </c>
      <c r="M1601" s="168"/>
      <c r="N1601" s="87">
        <v>547.31999999999994</v>
      </c>
      <c r="O1601" s="168"/>
      <c r="P1601" s="88">
        <v>6.0977399999999999</v>
      </c>
      <c r="Q1601" s="168"/>
    </row>
    <row r="1602" spans="1:17" outlineLevel="2" x14ac:dyDescent="0.3">
      <c r="A1602" s="84" t="s">
        <v>261</v>
      </c>
      <c r="B1602" s="85" t="s">
        <v>31</v>
      </c>
      <c r="C1602" s="85" t="s">
        <v>133</v>
      </c>
      <c r="D1602" s="59" t="s">
        <v>176</v>
      </c>
      <c r="E1602" s="59" t="s">
        <v>176</v>
      </c>
      <c r="F1602" s="59" t="s">
        <v>208</v>
      </c>
      <c r="G1602" s="59" t="s">
        <v>211</v>
      </c>
      <c r="H1602" s="86">
        <v>3</v>
      </c>
      <c r="I1602" s="175"/>
      <c r="J1602" s="86">
        <v>3</v>
      </c>
      <c r="K1602" s="175"/>
      <c r="L1602" s="87">
        <v>0.19</v>
      </c>
      <c r="M1602" s="168"/>
      <c r="N1602" s="87">
        <v>94</v>
      </c>
      <c r="O1602" s="168"/>
      <c r="P1602" s="88">
        <v>1.3376700000000001</v>
      </c>
      <c r="Q1602" s="168"/>
    </row>
    <row r="1603" spans="1:17" outlineLevel="2" x14ac:dyDescent="0.3">
      <c r="A1603" s="84" t="s">
        <v>261</v>
      </c>
      <c r="B1603" s="85" t="s">
        <v>20</v>
      </c>
      <c r="C1603" s="85" t="s">
        <v>133</v>
      </c>
      <c r="D1603" s="59" t="s">
        <v>164</v>
      </c>
      <c r="E1603" s="59" t="s">
        <v>164</v>
      </c>
      <c r="F1603" s="59" t="s">
        <v>208</v>
      </c>
      <c r="G1603" s="59" t="s">
        <v>211</v>
      </c>
      <c r="H1603" s="86">
        <v>35</v>
      </c>
      <c r="I1603" s="175"/>
      <c r="J1603" s="86">
        <v>35</v>
      </c>
      <c r="K1603" s="175"/>
      <c r="L1603" s="87">
        <v>2.0199999999999996</v>
      </c>
      <c r="M1603" s="168"/>
      <c r="N1603" s="87">
        <v>950.12</v>
      </c>
      <c r="O1603" s="168"/>
      <c r="P1603" s="88">
        <v>10.020810000000003</v>
      </c>
      <c r="Q1603" s="168"/>
    </row>
    <row r="1604" spans="1:17" outlineLevel="2" x14ac:dyDescent="0.3">
      <c r="A1604" s="84" t="s">
        <v>261</v>
      </c>
      <c r="B1604" s="85" t="s">
        <v>21</v>
      </c>
      <c r="C1604" s="85" t="s">
        <v>133</v>
      </c>
      <c r="D1604" s="59" t="s">
        <v>163</v>
      </c>
      <c r="E1604" s="59" t="s">
        <v>200</v>
      </c>
      <c r="F1604" s="59" t="s">
        <v>208</v>
      </c>
      <c r="G1604" s="59" t="s">
        <v>211</v>
      </c>
      <c r="H1604" s="86">
        <v>48</v>
      </c>
      <c r="I1604" s="175"/>
      <c r="J1604" s="86">
        <v>48</v>
      </c>
      <c r="K1604" s="175"/>
      <c r="L1604" s="87">
        <v>4.1899999999999977</v>
      </c>
      <c r="M1604" s="168"/>
      <c r="N1604" s="87">
        <v>2032.6699999999998</v>
      </c>
      <c r="O1604" s="168"/>
      <c r="P1604" s="88">
        <v>25.738409999999995</v>
      </c>
      <c r="Q1604" s="168"/>
    </row>
    <row r="1605" spans="1:17" outlineLevel="2" x14ac:dyDescent="0.3">
      <c r="A1605" s="84" t="s">
        <v>261</v>
      </c>
      <c r="B1605" s="85" t="s">
        <v>7</v>
      </c>
      <c r="C1605" s="85" t="s">
        <v>131</v>
      </c>
      <c r="D1605" s="59" t="s">
        <v>151</v>
      </c>
      <c r="E1605" s="59" t="s">
        <v>151</v>
      </c>
      <c r="F1605" s="59" t="s">
        <v>206</v>
      </c>
      <c r="G1605" s="59" t="s">
        <v>209</v>
      </c>
      <c r="H1605" s="86">
        <v>130</v>
      </c>
      <c r="I1605" s="175"/>
      <c r="J1605" s="86">
        <v>137</v>
      </c>
      <c r="K1605" s="175"/>
      <c r="L1605" s="87">
        <v>12.45</v>
      </c>
      <c r="M1605" s="168"/>
      <c r="N1605" s="87">
        <v>5966.02</v>
      </c>
      <c r="O1605" s="168"/>
      <c r="P1605" s="88">
        <v>68.344719999999981</v>
      </c>
      <c r="Q1605" s="168"/>
    </row>
    <row r="1606" spans="1:17" outlineLevel="2" x14ac:dyDescent="0.3">
      <c r="A1606" s="84" t="s">
        <v>261</v>
      </c>
      <c r="B1606" s="85" t="s">
        <v>17</v>
      </c>
      <c r="C1606" s="85" t="s">
        <v>131</v>
      </c>
      <c r="D1606" s="59" t="s">
        <v>148</v>
      </c>
      <c r="E1606" s="59" t="s">
        <v>189</v>
      </c>
      <c r="F1606" s="59" t="s">
        <v>206</v>
      </c>
      <c r="G1606" s="59" t="s">
        <v>209</v>
      </c>
      <c r="H1606" s="86">
        <v>127</v>
      </c>
      <c r="I1606" s="175"/>
      <c r="J1606" s="86">
        <v>136</v>
      </c>
      <c r="K1606" s="175"/>
      <c r="L1606" s="87">
        <v>11.259999999999998</v>
      </c>
      <c r="M1606" s="168"/>
      <c r="N1606" s="87">
        <v>5369.61</v>
      </c>
      <c r="O1606" s="168"/>
      <c r="P1606" s="88">
        <v>59.723860000000002</v>
      </c>
      <c r="Q1606" s="168"/>
    </row>
    <row r="1607" spans="1:17" outlineLevel="2" x14ac:dyDescent="0.3">
      <c r="A1607" s="84" t="s">
        <v>261</v>
      </c>
      <c r="B1607" s="85" t="s">
        <v>26</v>
      </c>
      <c r="C1607" s="85" t="s">
        <v>131</v>
      </c>
      <c r="D1607" s="59" t="s">
        <v>143</v>
      </c>
      <c r="E1607" s="59" t="s">
        <v>185</v>
      </c>
      <c r="F1607" s="59" t="s">
        <v>206</v>
      </c>
      <c r="G1607" s="59" t="s">
        <v>209</v>
      </c>
      <c r="H1607" s="86">
        <v>253</v>
      </c>
      <c r="I1607" s="175"/>
      <c r="J1607" s="86">
        <v>267</v>
      </c>
      <c r="K1607" s="175"/>
      <c r="L1607" s="87">
        <v>20.270000000000017</v>
      </c>
      <c r="M1607" s="168"/>
      <c r="N1607" s="87">
        <v>9307.7800000000007</v>
      </c>
      <c r="O1607" s="168"/>
      <c r="P1607" s="88">
        <v>105.79128</v>
      </c>
      <c r="Q1607" s="168"/>
    </row>
    <row r="1608" spans="1:17" outlineLevel="2" x14ac:dyDescent="0.3">
      <c r="A1608" s="84" t="s">
        <v>261</v>
      </c>
      <c r="B1608" s="85" t="s">
        <v>24</v>
      </c>
      <c r="C1608" s="85" t="s">
        <v>133</v>
      </c>
      <c r="D1608" s="59" t="s">
        <v>171</v>
      </c>
      <c r="E1608" s="59" t="s">
        <v>171</v>
      </c>
      <c r="F1608" s="59" t="s">
        <v>208</v>
      </c>
      <c r="G1608" s="59" t="s">
        <v>211</v>
      </c>
      <c r="H1608" s="86">
        <v>12</v>
      </c>
      <c r="I1608" s="175"/>
      <c r="J1608" s="86">
        <v>13</v>
      </c>
      <c r="K1608" s="175"/>
      <c r="L1608" s="87">
        <v>1.0900000000000001</v>
      </c>
      <c r="M1608" s="168"/>
      <c r="N1608" s="87">
        <v>541.91999999999996</v>
      </c>
      <c r="O1608" s="168"/>
      <c r="P1608" s="88">
        <v>5.7992199999999992</v>
      </c>
      <c r="Q1608" s="168"/>
    </row>
    <row r="1609" spans="1:17" outlineLevel="2" x14ac:dyDescent="0.3">
      <c r="A1609" s="84" t="s">
        <v>261</v>
      </c>
      <c r="B1609" s="85" t="s">
        <v>35</v>
      </c>
      <c r="C1609" s="85" t="s">
        <v>133</v>
      </c>
      <c r="D1609" s="59" t="s">
        <v>157</v>
      </c>
      <c r="E1609" s="59" t="s">
        <v>196</v>
      </c>
      <c r="F1609" s="59" t="s">
        <v>208</v>
      </c>
      <c r="G1609" s="59" t="s">
        <v>211</v>
      </c>
      <c r="H1609" s="86">
        <v>4</v>
      </c>
      <c r="I1609" s="175"/>
      <c r="J1609" s="86">
        <v>4</v>
      </c>
      <c r="K1609" s="175"/>
      <c r="L1609" s="87">
        <v>0.2</v>
      </c>
      <c r="M1609" s="168"/>
      <c r="N1609" s="87">
        <v>99.25</v>
      </c>
      <c r="O1609" s="168"/>
      <c r="P1609" s="88">
        <v>0.94288000000000005</v>
      </c>
      <c r="Q1609" s="168"/>
    </row>
    <row r="1610" spans="1:17" outlineLevel="2" x14ac:dyDescent="0.3">
      <c r="A1610" s="84" t="s">
        <v>261</v>
      </c>
      <c r="B1610" s="85" t="s">
        <v>14</v>
      </c>
      <c r="C1610" s="85" t="s">
        <v>131</v>
      </c>
      <c r="D1610" s="59" t="s">
        <v>142</v>
      </c>
      <c r="E1610" s="59" t="s">
        <v>184</v>
      </c>
      <c r="F1610" s="59" t="s">
        <v>206</v>
      </c>
      <c r="G1610" s="59" t="s">
        <v>209</v>
      </c>
      <c r="H1610" s="86">
        <v>122</v>
      </c>
      <c r="I1610" s="175"/>
      <c r="J1610" s="86">
        <v>130</v>
      </c>
      <c r="K1610" s="175"/>
      <c r="L1610" s="87">
        <v>10.809999999999997</v>
      </c>
      <c r="M1610" s="168"/>
      <c r="N1610" s="87">
        <v>5295.2400000000007</v>
      </c>
      <c r="O1610" s="168"/>
      <c r="P1610" s="88">
        <v>60.31738</v>
      </c>
      <c r="Q1610" s="168"/>
    </row>
    <row r="1611" spans="1:17" outlineLevel="2" x14ac:dyDescent="0.3">
      <c r="A1611" s="84" t="s">
        <v>261</v>
      </c>
      <c r="B1611" s="85" t="s">
        <v>25</v>
      </c>
      <c r="C1611" s="85" t="s">
        <v>133</v>
      </c>
      <c r="D1611" s="59" t="s">
        <v>174</v>
      </c>
      <c r="E1611" s="59" t="s">
        <v>174</v>
      </c>
      <c r="F1611" s="59" t="s">
        <v>208</v>
      </c>
      <c r="G1611" s="59" t="s">
        <v>211</v>
      </c>
      <c r="H1611" s="86">
        <v>3</v>
      </c>
      <c r="I1611" s="175"/>
      <c r="J1611" s="86">
        <v>3</v>
      </c>
      <c r="K1611" s="175"/>
      <c r="L1611" s="87">
        <v>0.22000000000000003</v>
      </c>
      <c r="M1611" s="168"/>
      <c r="N1611" s="87">
        <v>104</v>
      </c>
      <c r="O1611" s="168"/>
      <c r="P1611" s="88">
        <v>1.02667</v>
      </c>
      <c r="Q1611" s="168"/>
    </row>
    <row r="1612" spans="1:17" outlineLevel="2" x14ac:dyDescent="0.3">
      <c r="A1612" s="84" t="s">
        <v>261</v>
      </c>
      <c r="B1612" s="85" t="s">
        <v>33</v>
      </c>
      <c r="C1612" s="85" t="s">
        <v>133</v>
      </c>
      <c r="D1612" s="59" t="s">
        <v>165</v>
      </c>
      <c r="E1612" s="59" t="s">
        <v>201</v>
      </c>
      <c r="F1612" s="59" t="s">
        <v>208</v>
      </c>
      <c r="G1612" s="59" t="s">
        <v>211</v>
      </c>
      <c r="H1612" s="86">
        <v>12</v>
      </c>
      <c r="I1612" s="175"/>
      <c r="J1612" s="86">
        <v>13</v>
      </c>
      <c r="K1612" s="175"/>
      <c r="L1612" s="87">
        <v>1.65</v>
      </c>
      <c r="M1612" s="168"/>
      <c r="N1612" s="87">
        <v>825.58</v>
      </c>
      <c r="O1612" s="168"/>
      <c r="P1612" s="88">
        <v>10.597149999999999</v>
      </c>
      <c r="Q1612" s="168"/>
    </row>
    <row r="1613" spans="1:17" outlineLevel="2" x14ac:dyDescent="0.3">
      <c r="A1613" s="84" t="s">
        <v>261</v>
      </c>
      <c r="B1613" s="85" t="s">
        <v>29</v>
      </c>
      <c r="C1613" s="85" t="s">
        <v>133</v>
      </c>
      <c r="D1613" s="59" t="s">
        <v>155</v>
      </c>
      <c r="E1613" s="59" t="s">
        <v>195</v>
      </c>
      <c r="F1613" s="59" t="s">
        <v>208</v>
      </c>
      <c r="G1613" s="59" t="s">
        <v>211</v>
      </c>
      <c r="H1613" s="86">
        <v>7</v>
      </c>
      <c r="I1613" s="175"/>
      <c r="J1613" s="86">
        <v>8</v>
      </c>
      <c r="K1613" s="175"/>
      <c r="L1613" s="87">
        <v>0.4900000000000001</v>
      </c>
      <c r="M1613" s="168"/>
      <c r="N1613" s="87">
        <v>228</v>
      </c>
      <c r="O1613" s="168"/>
      <c r="P1613" s="88">
        <v>2.8574000000000002</v>
      </c>
      <c r="Q1613" s="168"/>
    </row>
    <row r="1614" spans="1:17" outlineLevel="2" x14ac:dyDescent="0.3">
      <c r="A1614" s="84" t="s">
        <v>261</v>
      </c>
      <c r="B1614" s="85" t="s">
        <v>30</v>
      </c>
      <c r="C1614" s="85" t="s">
        <v>133</v>
      </c>
      <c r="D1614" s="59" t="s">
        <v>301</v>
      </c>
      <c r="E1614" s="59" t="s">
        <v>302</v>
      </c>
      <c r="F1614" s="59" t="s">
        <v>208</v>
      </c>
      <c r="G1614" s="59" t="s">
        <v>211</v>
      </c>
      <c r="H1614" s="86">
        <v>22</v>
      </c>
      <c r="I1614" s="175"/>
      <c r="J1614" s="86">
        <v>22</v>
      </c>
      <c r="K1614" s="175"/>
      <c r="L1614" s="87">
        <v>1.4700000000000002</v>
      </c>
      <c r="M1614" s="168"/>
      <c r="N1614" s="87">
        <v>752.57999999999993</v>
      </c>
      <c r="O1614" s="168"/>
      <c r="P1614" s="88">
        <v>8.5290300000000006</v>
      </c>
      <c r="Q1614" s="168"/>
    </row>
    <row r="1615" spans="1:17" outlineLevel="2" x14ac:dyDescent="0.3">
      <c r="A1615" s="84" t="s">
        <v>261</v>
      </c>
      <c r="B1615" s="85" t="s">
        <v>41</v>
      </c>
      <c r="C1615" s="85" t="s">
        <v>133</v>
      </c>
      <c r="D1615" s="59" t="s">
        <v>170</v>
      </c>
      <c r="E1615" s="59" t="s">
        <v>204</v>
      </c>
      <c r="F1615" s="59" t="s">
        <v>208</v>
      </c>
      <c r="G1615" s="59" t="s">
        <v>211</v>
      </c>
      <c r="H1615" s="86">
        <v>1</v>
      </c>
      <c r="I1615" s="175"/>
      <c r="J1615" s="86">
        <v>1</v>
      </c>
      <c r="K1615" s="175"/>
      <c r="L1615" s="87">
        <v>0.01</v>
      </c>
      <c r="M1615" s="168"/>
      <c r="N1615" s="87">
        <v>6</v>
      </c>
      <c r="O1615" s="168"/>
      <c r="P1615" s="88">
        <v>6.4360000000000001E-2</v>
      </c>
      <c r="Q1615" s="168"/>
    </row>
    <row r="1616" spans="1:17" outlineLevel="2" x14ac:dyDescent="0.3">
      <c r="A1616" s="84" t="s">
        <v>261</v>
      </c>
      <c r="B1616" s="85" t="s">
        <v>28</v>
      </c>
      <c r="C1616" s="85" t="s">
        <v>133</v>
      </c>
      <c r="D1616" s="59" t="s">
        <v>172</v>
      </c>
      <c r="E1616" s="59" t="s">
        <v>172</v>
      </c>
      <c r="F1616" s="59" t="s">
        <v>208</v>
      </c>
      <c r="G1616" s="59" t="s">
        <v>211</v>
      </c>
      <c r="H1616" s="86">
        <v>5</v>
      </c>
      <c r="I1616" s="175"/>
      <c r="J1616" s="86">
        <v>5</v>
      </c>
      <c r="K1616" s="175"/>
      <c r="L1616" s="87">
        <v>0.69000000000000006</v>
      </c>
      <c r="M1616" s="168"/>
      <c r="N1616" s="87">
        <v>346.42</v>
      </c>
      <c r="O1616" s="168"/>
      <c r="P1616" s="88">
        <v>3.5120500000000003</v>
      </c>
      <c r="Q1616" s="168"/>
    </row>
    <row r="1617" spans="1:17" outlineLevel="2" x14ac:dyDescent="0.3">
      <c r="A1617" s="84" t="s">
        <v>261</v>
      </c>
      <c r="B1617" s="85" t="s">
        <v>39</v>
      </c>
      <c r="C1617" s="85" t="s">
        <v>133</v>
      </c>
      <c r="D1617" s="59" t="s">
        <v>158</v>
      </c>
      <c r="E1617" s="59" t="s">
        <v>197</v>
      </c>
      <c r="F1617" s="59" t="s">
        <v>208</v>
      </c>
      <c r="G1617" s="59" t="s">
        <v>211</v>
      </c>
      <c r="H1617" s="86">
        <v>6</v>
      </c>
      <c r="I1617" s="175"/>
      <c r="J1617" s="86">
        <v>6</v>
      </c>
      <c r="K1617" s="175"/>
      <c r="L1617" s="87">
        <v>0.47000000000000008</v>
      </c>
      <c r="M1617" s="168"/>
      <c r="N1617" s="87">
        <v>206</v>
      </c>
      <c r="O1617" s="168"/>
      <c r="P1617" s="88">
        <v>2.16933</v>
      </c>
      <c r="Q1617" s="168"/>
    </row>
    <row r="1618" spans="1:17" outlineLevel="2" x14ac:dyDescent="0.3">
      <c r="A1618" s="84" t="s">
        <v>261</v>
      </c>
      <c r="B1618" s="85" t="s">
        <v>36</v>
      </c>
      <c r="C1618" s="85" t="s">
        <v>133</v>
      </c>
      <c r="D1618" s="59" t="s">
        <v>159</v>
      </c>
      <c r="E1618" s="59" t="s">
        <v>159</v>
      </c>
      <c r="F1618" s="59" t="s">
        <v>208</v>
      </c>
      <c r="G1618" s="59" t="s">
        <v>211</v>
      </c>
      <c r="H1618" s="86">
        <v>1</v>
      </c>
      <c r="I1618" s="175"/>
      <c r="J1618" s="86">
        <v>1</v>
      </c>
      <c r="K1618" s="175"/>
      <c r="L1618" s="87">
        <v>0.01</v>
      </c>
      <c r="M1618" s="168"/>
      <c r="N1618" s="87">
        <v>6</v>
      </c>
      <c r="O1618" s="168"/>
      <c r="P1618" s="88">
        <v>5.7000000000000002E-2</v>
      </c>
      <c r="Q1618" s="168"/>
    </row>
    <row r="1619" spans="1:17" outlineLevel="2" x14ac:dyDescent="0.3">
      <c r="A1619" s="84" t="s">
        <v>261</v>
      </c>
      <c r="B1619" s="85" t="s">
        <v>298</v>
      </c>
      <c r="C1619" s="85" t="s">
        <v>133</v>
      </c>
      <c r="D1619" s="59" t="s">
        <v>299</v>
      </c>
      <c r="E1619" s="59" t="s">
        <v>300</v>
      </c>
      <c r="F1619" s="59" t="s">
        <v>208</v>
      </c>
      <c r="G1619" s="59" t="s">
        <v>211</v>
      </c>
      <c r="H1619" s="86">
        <v>34</v>
      </c>
      <c r="I1619" s="175"/>
      <c r="J1619" s="86">
        <v>39</v>
      </c>
      <c r="K1619" s="175"/>
      <c r="L1619" s="87">
        <v>3.8499999999999988</v>
      </c>
      <c r="M1619" s="168"/>
      <c r="N1619" s="87">
        <v>1856.5800000000002</v>
      </c>
      <c r="O1619" s="168"/>
      <c r="P1619" s="88">
        <v>19.242619999999999</v>
      </c>
      <c r="Q1619" s="168"/>
    </row>
    <row r="1620" spans="1:17" ht="15" outlineLevel="1" thickBot="1" x14ac:dyDescent="0.35">
      <c r="A1620" s="113" t="s">
        <v>269</v>
      </c>
      <c r="B1620" s="103"/>
      <c r="C1620" s="103"/>
      <c r="D1620" s="64"/>
      <c r="E1620" s="64"/>
      <c r="F1620" s="64"/>
      <c r="G1620" s="64"/>
      <c r="H1620" s="104">
        <f>SUBTOTAL(9,H1578:H1619)</f>
        <v>9974</v>
      </c>
      <c r="I1620" s="177"/>
      <c r="J1620" s="104">
        <f>SUBTOTAL(9,J1578:J1619)</f>
        <v>10548</v>
      </c>
      <c r="K1620" s="177"/>
      <c r="L1620" s="105">
        <f>SUBTOTAL(9,L1578:L1619)</f>
        <v>879.4600000000006</v>
      </c>
      <c r="M1620" s="172"/>
      <c r="N1620" s="105">
        <f>SUBTOTAL(9,N1578:N1619)</f>
        <v>418465.96</v>
      </c>
      <c r="O1620" s="172"/>
      <c r="P1620" s="106">
        <f>SUBTOTAL(9,P1578:P1619)</f>
        <v>4769.3297800000009</v>
      </c>
      <c r="Q1620" s="169"/>
    </row>
  </sheetData>
  <autoFilter ref="A2:Q1619" xr:uid="{7F5C80D3-236B-4C5E-BC1F-C7467E0E06E5}"/>
  <mergeCells count="1">
    <mergeCell ref="A1:J1"/>
  </mergeCells>
  <conditionalFormatting sqref="X1:AC1048576">
    <cfRule type="top10" dxfId="1" priority="1" percent="1" bottom="1" rank="10"/>
    <cfRule type="top10" dxfId="0" priority="2" percent="1" rank="10"/>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E0D1-4B6A-4FB1-95E1-5DA0379A7AFA}">
  <dimension ref="A1:I1498"/>
  <sheetViews>
    <sheetView zoomScale="75" zoomScaleNormal="75" workbookViewId="0">
      <selection sqref="A1:I1"/>
    </sheetView>
  </sheetViews>
  <sheetFormatPr defaultColWidth="8.88671875" defaultRowHeight="14.4" outlineLevelRow="2" x14ac:dyDescent="0.3"/>
  <cols>
    <col min="1" max="1" width="23.33203125" style="73" bestFit="1" customWidth="1"/>
    <col min="2" max="2" width="14.6640625" style="73" bestFit="1" customWidth="1"/>
    <col min="3" max="3" width="42.33203125" style="73" bestFit="1" customWidth="1"/>
    <col min="4" max="4" width="38.44140625" style="73" bestFit="1" customWidth="1"/>
    <col min="5" max="5" width="40.109375" style="139" customWidth="1"/>
    <col min="6" max="6" width="20.6640625" style="139" customWidth="1"/>
    <col min="7" max="7" width="11.44140625" style="135" bestFit="1" customWidth="1"/>
    <col min="8" max="8" width="14.88671875" style="135" bestFit="1" customWidth="1"/>
    <col min="9" max="9" width="51" style="135" bestFit="1" customWidth="1"/>
    <col min="10" max="16384" width="8.88671875" style="73"/>
  </cols>
  <sheetData>
    <row r="1" spans="1:9" ht="129" customHeight="1" thickBot="1" x14ac:dyDescent="0.35">
      <c r="A1" s="189" t="s">
        <v>402</v>
      </c>
      <c r="B1" s="190"/>
      <c r="C1" s="190"/>
      <c r="D1" s="190"/>
      <c r="E1" s="190"/>
      <c r="F1" s="190"/>
      <c r="G1" s="190"/>
      <c r="H1" s="190"/>
      <c r="I1" s="190"/>
    </row>
    <row r="2" spans="1:9" s="116" customFormat="1" ht="36.6" thickBot="1" x14ac:dyDescent="0.35">
      <c r="A2" s="76" t="s">
        <v>212</v>
      </c>
      <c r="B2" s="71" t="s">
        <v>215</v>
      </c>
      <c r="C2" s="71" t="s">
        <v>56</v>
      </c>
      <c r="D2" s="71" t="s">
        <v>72</v>
      </c>
      <c r="E2" s="136" t="s">
        <v>216</v>
      </c>
      <c r="F2" s="136" t="s">
        <v>75</v>
      </c>
      <c r="G2" s="128" t="s">
        <v>76</v>
      </c>
      <c r="H2" s="129" t="s">
        <v>84</v>
      </c>
      <c r="I2" s="130" t="s">
        <v>82</v>
      </c>
    </row>
    <row r="3" spans="1:9" s="116" customFormat="1" outlineLevel="2" x14ac:dyDescent="0.3">
      <c r="A3" s="123" t="s">
        <v>375</v>
      </c>
      <c r="B3" s="124" t="s">
        <v>43</v>
      </c>
      <c r="C3" s="124" t="s">
        <v>53</v>
      </c>
      <c r="D3" s="124" t="s">
        <v>53</v>
      </c>
      <c r="E3" s="137">
        <v>4399</v>
      </c>
      <c r="F3" s="137">
        <v>5142</v>
      </c>
      <c r="G3" s="131">
        <v>634.45999999999844</v>
      </c>
      <c r="H3" s="131">
        <v>305739.42000000004</v>
      </c>
      <c r="I3" s="132">
        <v>4424.5480600000001</v>
      </c>
    </row>
    <row r="4" spans="1:9" s="116" customFormat="1" outlineLevel="2" x14ac:dyDescent="0.3">
      <c r="A4" s="123" t="s">
        <v>375</v>
      </c>
      <c r="B4" s="124" t="s">
        <v>43</v>
      </c>
      <c r="C4" s="124" t="s">
        <v>55</v>
      </c>
      <c r="D4" s="124" t="s">
        <v>68</v>
      </c>
      <c r="E4" s="137">
        <v>3796</v>
      </c>
      <c r="F4" s="137">
        <v>4506</v>
      </c>
      <c r="G4" s="131">
        <v>423.61999999999989</v>
      </c>
      <c r="H4" s="131">
        <v>196799.72000000003</v>
      </c>
      <c r="I4" s="132">
        <v>3056.6418800000029</v>
      </c>
    </row>
    <row r="5" spans="1:9" s="116" customFormat="1" outlineLevel="2" x14ac:dyDescent="0.3">
      <c r="A5" s="123" t="s">
        <v>375</v>
      </c>
      <c r="B5" s="124" t="s">
        <v>43</v>
      </c>
      <c r="C5" s="124" t="s">
        <v>52</v>
      </c>
      <c r="D5" s="124" t="s">
        <v>63</v>
      </c>
      <c r="E5" s="137">
        <v>1468</v>
      </c>
      <c r="F5" s="137">
        <v>1647</v>
      </c>
      <c r="G5" s="131">
        <v>227.9700000000004</v>
      </c>
      <c r="H5" s="131">
        <v>107723.71</v>
      </c>
      <c r="I5" s="132">
        <v>1643.9061499999975</v>
      </c>
    </row>
    <row r="6" spans="1:9" s="116" customFormat="1" outlineLevel="2" x14ac:dyDescent="0.3">
      <c r="A6" s="123" t="s">
        <v>375</v>
      </c>
      <c r="B6" s="124" t="s">
        <v>43</v>
      </c>
      <c r="C6" s="124" t="s">
        <v>217</v>
      </c>
      <c r="D6" s="124" t="s">
        <v>70</v>
      </c>
      <c r="E6" s="137">
        <v>329</v>
      </c>
      <c r="F6" s="137">
        <v>351</v>
      </c>
      <c r="G6" s="131">
        <v>46.8</v>
      </c>
      <c r="H6" s="131">
        <v>23547.409999999993</v>
      </c>
      <c r="I6" s="132">
        <v>387.39804000000004</v>
      </c>
    </row>
    <row r="7" spans="1:9" s="116" customFormat="1" outlineLevel="2" x14ac:dyDescent="0.3">
      <c r="A7" s="123" t="s">
        <v>375</v>
      </c>
      <c r="B7" s="124" t="s">
        <v>43</v>
      </c>
      <c r="C7" s="124" t="s">
        <v>218</v>
      </c>
      <c r="D7" s="124" t="s">
        <v>64</v>
      </c>
      <c r="E7" s="137">
        <v>100</v>
      </c>
      <c r="F7" s="137">
        <v>114</v>
      </c>
      <c r="G7" s="131">
        <v>12.22</v>
      </c>
      <c r="H7" s="131">
        <v>5863.69</v>
      </c>
      <c r="I7" s="132">
        <v>95.478019999999987</v>
      </c>
    </row>
    <row r="8" spans="1:9" s="116" customFormat="1" outlineLevel="2" x14ac:dyDescent="0.3">
      <c r="A8" s="123" t="s">
        <v>375</v>
      </c>
      <c r="B8" s="124" t="s">
        <v>43</v>
      </c>
      <c r="C8" s="124" t="s">
        <v>221</v>
      </c>
      <c r="D8" s="124" t="s">
        <v>58</v>
      </c>
      <c r="E8" s="137">
        <v>92</v>
      </c>
      <c r="F8" s="137">
        <v>97</v>
      </c>
      <c r="G8" s="131">
        <v>12.419999999999995</v>
      </c>
      <c r="H8" s="131">
        <v>5974.83</v>
      </c>
      <c r="I8" s="132">
        <v>113.00471</v>
      </c>
    </row>
    <row r="9" spans="1:9" s="116" customFormat="1" outlineLevel="2" x14ac:dyDescent="0.3">
      <c r="A9" s="123" t="s">
        <v>375</v>
      </c>
      <c r="B9" s="124" t="s">
        <v>43</v>
      </c>
      <c r="C9" s="124" t="s">
        <v>303</v>
      </c>
      <c r="D9" s="124" t="s">
        <v>306</v>
      </c>
      <c r="E9" s="137">
        <v>12</v>
      </c>
      <c r="F9" s="137">
        <v>14</v>
      </c>
      <c r="G9" s="131">
        <v>1.0300000000000002</v>
      </c>
      <c r="H9" s="131">
        <v>493.28</v>
      </c>
      <c r="I9" s="132">
        <v>8.4548799999999993</v>
      </c>
    </row>
    <row r="10" spans="1:9" s="116" customFormat="1" outlineLevel="2" x14ac:dyDescent="0.3">
      <c r="A10" s="123" t="s">
        <v>375</v>
      </c>
      <c r="B10" s="124" t="s">
        <v>43</v>
      </c>
      <c r="C10" s="124" t="s">
        <v>220</v>
      </c>
      <c r="D10" s="124" t="s">
        <v>67</v>
      </c>
      <c r="E10" s="137">
        <v>39</v>
      </c>
      <c r="F10" s="137">
        <v>47</v>
      </c>
      <c r="G10" s="131">
        <v>4.6599999999999993</v>
      </c>
      <c r="H10" s="131">
        <v>2171.6499999999992</v>
      </c>
      <c r="I10" s="132">
        <v>35.452480000000008</v>
      </c>
    </row>
    <row r="11" spans="1:9" s="116" customFormat="1" outlineLevel="2" x14ac:dyDescent="0.3">
      <c r="A11" s="123" t="s">
        <v>375</v>
      </c>
      <c r="B11" s="124" t="s">
        <v>43</v>
      </c>
      <c r="C11" s="124" t="s">
        <v>223</v>
      </c>
      <c r="D11" s="124" t="s">
        <v>69</v>
      </c>
      <c r="E11" s="137">
        <v>32</v>
      </c>
      <c r="F11" s="137">
        <v>37</v>
      </c>
      <c r="G11" s="131">
        <v>3.8599999999999994</v>
      </c>
      <c r="H11" s="131">
        <v>1921.0900000000001</v>
      </c>
      <c r="I11" s="132">
        <v>33.146769999999997</v>
      </c>
    </row>
    <row r="12" spans="1:9" s="116" customFormat="1" outlineLevel="2" x14ac:dyDescent="0.3">
      <c r="A12" s="123" t="s">
        <v>375</v>
      </c>
      <c r="B12" s="124" t="s">
        <v>43</v>
      </c>
      <c r="C12" s="124" t="s">
        <v>49</v>
      </c>
      <c r="D12" s="124" t="s">
        <v>60</v>
      </c>
      <c r="E12" s="137">
        <v>36</v>
      </c>
      <c r="F12" s="137">
        <v>37</v>
      </c>
      <c r="G12" s="131">
        <v>2.5999999999999996</v>
      </c>
      <c r="H12" s="131">
        <v>1255.9899999999998</v>
      </c>
      <c r="I12" s="132">
        <v>23.691809999999997</v>
      </c>
    </row>
    <row r="13" spans="1:9" s="116" customFormat="1" outlineLevel="2" x14ac:dyDescent="0.3">
      <c r="A13" s="123" t="s">
        <v>375</v>
      </c>
      <c r="B13" s="124" t="s">
        <v>43</v>
      </c>
      <c r="C13" s="124" t="s">
        <v>51</v>
      </c>
      <c r="D13" s="124" t="s">
        <v>51</v>
      </c>
      <c r="E13" s="137">
        <v>90</v>
      </c>
      <c r="F13" s="137">
        <v>95</v>
      </c>
      <c r="G13" s="131">
        <v>13.340000000000003</v>
      </c>
      <c r="H13" s="131">
        <v>5910.3099999999995</v>
      </c>
      <c r="I13" s="132">
        <v>117.98918999999999</v>
      </c>
    </row>
    <row r="14" spans="1:9" s="116" customFormat="1" outlineLevel="2" x14ac:dyDescent="0.3">
      <c r="A14" s="123" t="s">
        <v>375</v>
      </c>
      <c r="B14" s="124" t="s">
        <v>43</v>
      </c>
      <c r="C14" s="124" t="s">
        <v>222</v>
      </c>
      <c r="D14" s="124" t="s">
        <v>66</v>
      </c>
      <c r="E14" s="137">
        <v>31</v>
      </c>
      <c r="F14" s="137">
        <v>33</v>
      </c>
      <c r="G14" s="131">
        <v>4.330000000000001</v>
      </c>
      <c r="H14" s="131">
        <v>2034.75</v>
      </c>
      <c r="I14" s="132">
        <v>35.93544</v>
      </c>
    </row>
    <row r="15" spans="1:9" s="116" customFormat="1" outlineLevel="2" x14ac:dyDescent="0.3">
      <c r="A15" s="123" t="s">
        <v>375</v>
      </c>
      <c r="B15" s="124" t="s">
        <v>43</v>
      </c>
      <c r="C15" s="124" t="s">
        <v>219</v>
      </c>
      <c r="D15" s="124" t="s">
        <v>71</v>
      </c>
      <c r="E15" s="137">
        <v>31</v>
      </c>
      <c r="F15" s="137">
        <v>37</v>
      </c>
      <c r="G15" s="131">
        <v>5.69</v>
      </c>
      <c r="H15" s="131">
        <v>2713.0600000000004</v>
      </c>
      <c r="I15" s="132">
        <v>52.608970000000014</v>
      </c>
    </row>
    <row r="16" spans="1:9" s="116" customFormat="1" outlineLevel="2" x14ac:dyDescent="0.3">
      <c r="A16" s="123" t="s">
        <v>375</v>
      </c>
      <c r="B16" s="124" t="s">
        <v>43</v>
      </c>
      <c r="C16" s="124" t="s">
        <v>48</v>
      </c>
      <c r="D16" s="124" t="s">
        <v>59</v>
      </c>
      <c r="E16" s="137">
        <v>2</v>
      </c>
      <c r="F16" s="137">
        <v>2</v>
      </c>
      <c r="G16" s="131">
        <v>0.12000000000000001</v>
      </c>
      <c r="H16" s="131">
        <v>37</v>
      </c>
      <c r="I16" s="132">
        <v>0.63422000000000001</v>
      </c>
    </row>
    <row r="17" spans="1:9" s="116" customFormat="1" outlineLevel="2" x14ac:dyDescent="0.3">
      <c r="A17" s="123" t="s">
        <v>375</v>
      </c>
      <c r="B17" s="124" t="s">
        <v>43</v>
      </c>
      <c r="C17" s="124" t="s">
        <v>224</v>
      </c>
      <c r="D17" s="124" t="s">
        <v>61</v>
      </c>
      <c r="E17" s="137">
        <v>11</v>
      </c>
      <c r="F17" s="137">
        <v>11</v>
      </c>
      <c r="G17" s="131">
        <v>1.23</v>
      </c>
      <c r="H17" s="131">
        <v>538.96</v>
      </c>
      <c r="I17" s="132">
        <v>9.2036600000000011</v>
      </c>
    </row>
    <row r="18" spans="1:9" s="116" customFormat="1" outlineLevel="2" x14ac:dyDescent="0.3">
      <c r="A18" s="123" t="s">
        <v>375</v>
      </c>
      <c r="B18" s="124" t="s">
        <v>43</v>
      </c>
      <c r="C18" s="124" t="s">
        <v>50</v>
      </c>
      <c r="D18" s="124" t="s">
        <v>62</v>
      </c>
      <c r="E18" s="137">
        <v>35</v>
      </c>
      <c r="F18" s="137">
        <v>43</v>
      </c>
      <c r="G18" s="131">
        <v>4.8999999999999968</v>
      </c>
      <c r="H18" s="131">
        <v>2221.8999999999996</v>
      </c>
      <c r="I18" s="132">
        <v>36.321630000000013</v>
      </c>
    </row>
    <row r="19" spans="1:9" s="116" customFormat="1" outlineLevel="2" x14ac:dyDescent="0.3">
      <c r="A19" s="123" t="s">
        <v>375</v>
      </c>
      <c r="B19" s="124" t="s">
        <v>43</v>
      </c>
      <c r="C19" s="124" t="s">
        <v>54</v>
      </c>
      <c r="D19" s="124" t="s">
        <v>65</v>
      </c>
      <c r="E19" s="137">
        <v>31</v>
      </c>
      <c r="F19" s="137">
        <v>32</v>
      </c>
      <c r="G19" s="131">
        <v>4.0599999999999996</v>
      </c>
      <c r="H19" s="131">
        <v>1885.5500000000002</v>
      </c>
      <c r="I19" s="132">
        <v>33.400590000000001</v>
      </c>
    </row>
    <row r="20" spans="1:9" s="116" customFormat="1" outlineLevel="2" x14ac:dyDescent="0.3">
      <c r="A20" s="123" t="s">
        <v>375</v>
      </c>
      <c r="B20" s="124" t="s">
        <v>44</v>
      </c>
      <c r="C20" s="124" t="s">
        <v>53</v>
      </c>
      <c r="D20" s="124" t="s">
        <v>53</v>
      </c>
      <c r="E20" s="137">
        <v>29031</v>
      </c>
      <c r="F20" s="137">
        <v>34386</v>
      </c>
      <c r="G20" s="131">
        <v>4401.2200000000676</v>
      </c>
      <c r="H20" s="131">
        <v>2126488.5200000023</v>
      </c>
      <c r="I20" s="132">
        <v>31437.701159999975</v>
      </c>
    </row>
    <row r="21" spans="1:9" s="116" customFormat="1" outlineLevel="2" x14ac:dyDescent="0.3">
      <c r="A21" s="123" t="s">
        <v>375</v>
      </c>
      <c r="B21" s="124" t="s">
        <v>44</v>
      </c>
      <c r="C21" s="124" t="s">
        <v>55</v>
      </c>
      <c r="D21" s="124" t="s">
        <v>68</v>
      </c>
      <c r="E21" s="137">
        <v>24126</v>
      </c>
      <c r="F21" s="137">
        <v>29444</v>
      </c>
      <c r="G21" s="131">
        <v>2954.8499999999981</v>
      </c>
      <c r="H21" s="131">
        <v>1386319.5499999996</v>
      </c>
      <c r="I21" s="132">
        <v>21981.683749999993</v>
      </c>
    </row>
    <row r="22" spans="1:9" s="116" customFormat="1" outlineLevel="2" x14ac:dyDescent="0.3">
      <c r="A22" s="123" t="s">
        <v>375</v>
      </c>
      <c r="B22" s="124" t="s">
        <v>44</v>
      </c>
      <c r="C22" s="124" t="s">
        <v>52</v>
      </c>
      <c r="D22" s="124" t="s">
        <v>63</v>
      </c>
      <c r="E22" s="137">
        <v>10419</v>
      </c>
      <c r="F22" s="137">
        <v>11795</v>
      </c>
      <c r="G22" s="131">
        <v>1743.9499999999782</v>
      </c>
      <c r="H22" s="131">
        <v>822481.68</v>
      </c>
      <c r="I22" s="132">
        <v>13065.219970000013</v>
      </c>
    </row>
    <row r="23" spans="1:9" s="116" customFormat="1" outlineLevel="2" x14ac:dyDescent="0.3">
      <c r="A23" s="123" t="s">
        <v>375</v>
      </c>
      <c r="B23" s="124" t="s">
        <v>44</v>
      </c>
      <c r="C23" s="124" t="s">
        <v>217</v>
      </c>
      <c r="D23" s="124" t="s">
        <v>70</v>
      </c>
      <c r="E23" s="137">
        <v>2361</v>
      </c>
      <c r="F23" s="137">
        <v>2568</v>
      </c>
      <c r="G23" s="131">
        <v>356.14999999999969</v>
      </c>
      <c r="H23" s="131">
        <v>176882.56999999995</v>
      </c>
      <c r="I23" s="132">
        <v>2961.3288899999998</v>
      </c>
    </row>
    <row r="24" spans="1:9" s="116" customFormat="1" outlineLevel="2" x14ac:dyDescent="0.3">
      <c r="A24" s="123" t="s">
        <v>375</v>
      </c>
      <c r="B24" s="124" t="s">
        <v>44</v>
      </c>
      <c r="C24" s="124" t="s">
        <v>218</v>
      </c>
      <c r="D24" s="124" t="s">
        <v>64</v>
      </c>
      <c r="E24" s="137">
        <v>1094</v>
      </c>
      <c r="F24" s="137">
        <v>1215</v>
      </c>
      <c r="G24" s="131">
        <v>148.20999999999998</v>
      </c>
      <c r="H24" s="131">
        <v>70559.929999999964</v>
      </c>
      <c r="I24" s="132">
        <v>1224.1110200000005</v>
      </c>
    </row>
    <row r="25" spans="1:9" s="116" customFormat="1" outlineLevel="2" x14ac:dyDescent="0.3">
      <c r="A25" s="123" t="s">
        <v>375</v>
      </c>
      <c r="B25" s="124" t="s">
        <v>44</v>
      </c>
      <c r="C25" s="124" t="s">
        <v>221</v>
      </c>
      <c r="D25" s="124" t="s">
        <v>58</v>
      </c>
      <c r="E25" s="137">
        <v>791</v>
      </c>
      <c r="F25" s="137">
        <v>849</v>
      </c>
      <c r="G25" s="131">
        <v>137.09000000000009</v>
      </c>
      <c r="H25" s="131">
        <v>65124.650000000045</v>
      </c>
      <c r="I25" s="132">
        <v>1310.9464100000007</v>
      </c>
    </row>
    <row r="26" spans="1:9" s="116" customFormat="1" outlineLevel="2" x14ac:dyDescent="0.3">
      <c r="A26" s="123" t="s">
        <v>375</v>
      </c>
      <c r="B26" s="124" t="s">
        <v>44</v>
      </c>
      <c r="C26" s="124" t="s">
        <v>303</v>
      </c>
      <c r="D26" s="124" t="s">
        <v>306</v>
      </c>
      <c r="E26" s="137">
        <v>84</v>
      </c>
      <c r="F26" s="137">
        <v>93</v>
      </c>
      <c r="G26" s="131">
        <v>8.7699999999999978</v>
      </c>
      <c r="H26" s="131">
        <v>4286.4799999999996</v>
      </c>
      <c r="I26" s="132">
        <v>74.398239999999987</v>
      </c>
    </row>
    <row r="27" spans="1:9" s="116" customFormat="1" outlineLevel="2" x14ac:dyDescent="0.3">
      <c r="A27" s="123" t="s">
        <v>375</v>
      </c>
      <c r="B27" s="124" t="s">
        <v>44</v>
      </c>
      <c r="C27" s="124" t="s">
        <v>220</v>
      </c>
      <c r="D27" s="124" t="s">
        <v>67</v>
      </c>
      <c r="E27" s="137">
        <v>419</v>
      </c>
      <c r="F27" s="137">
        <v>474</v>
      </c>
      <c r="G27" s="131">
        <v>55.140000000000086</v>
      </c>
      <c r="H27" s="131">
        <v>25945.220000000019</v>
      </c>
      <c r="I27" s="132">
        <v>456.81698</v>
      </c>
    </row>
    <row r="28" spans="1:9" s="116" customFormat="1" outlineLevel="2" x14ac:dyDescent="0.3">
      <c r="A28" s="123" t="s">
        <v>375</v>
      </c>
      <c r="B28" s="124" t="s">
        <v>44</v>
      </c>
      <c r="C28" s="124" t="s">
        <v>223</v>
      </c>
      <c r="D28" s="124" t="s">
        <v>69</v>
      </c>
      <c r="E28" s="137">
        <v>401</v>
      </c>
      <c r="F28" s="137">
        <v>491</v>
      </c>
      <c r="G28" s="131">
        <v>65.190000000000012</v>
      </c>
      <c r="H28" s="131">
        <v>30892.269999999993</v>
      </c>
      <c r="I28" s="132">
        <v>667.50471000000039</v>
      </c>
    </row>
    <row r="29" spans="1:9" s="116" customFormat="1" outlineLevel="2" x14ac:dyDescent="0.3">
      <c r="A29" s="123" t="s">
        <v>375</v>
      </c>
      <c r="B29" s="124" t="s">
        <v>44</v>
      </c>
      <c r="C29" s="124" t="s">
        <v>49</v>
      </c>
      <c r="D29" s="124" t="s">
        <v>60</v>
      </c>
      <c r="E29" s="137">
        <v>242</v>
      </c>
      <c r="F29" s="137">
        <v>272</v>
      </c>
      <c r="G29" s="131">
        <v>23.340000000000003</v>
      </c>
      <c r="H29" s="131">
        <v>10918.730000000003</v>
      </c>
      <c r="I29" s="132">
        <v>209.01531</v>
      </c>
    </row>
    <row r="30" spans="1:9" s="116" customFormat="1" outlineLevel="2" x14ac:dyDescent="0.3">
      <c r="A30" s="123" t="s">
        <v>375</v>
      </c>
      <c r="B30" s="124" t="s">
        <v>44</v>
      </c>
      <c r="C30" s="124" t="s">
        <v>51</v>
      </c>
      <c r="D30" s="124" t="s">
        <v>51</v>
      </c>
      <c r="E30" s="137">
        <v>336</v>
      </c>
      <c r="F30" s="137">
        <v>360</v>
      </c>
      <c r="G30" s="131">
        <v>53.23000000000004</v>
      </c>
      <c r="H30" s="131">
        <v>24689.219999999998</v>
      </c>
      <c r="I30" s="132">
        <v>501.41213000000027</v>
      </c>
    </row>
    <row r="31" spans="1:9" s="116" customFormat="1" outlineLevel="2" x14ac:dyDescent="0.3">
      <c r="A31" s="123" t="s">
        <v>375</v>
      </c>
      <c r="B31" s="124" t="s">
        <v>44</v>
      </c>
      <c r="C31" s="124" t="s">
        <v>222</v>
      </c>
      <c r="D31" s="124" t="s">
        <v>66</v>
      </c>
      <c r="E31" s="137">
        <v>208</v>
      </c>
      <c r="F31" s="137">
        <v>220</v>
      </c>
      <c r="G31" s="131">
        <v>28.760000000000016</v>
      </c>
      <c r="H31" s="131">
        <v>12892.779999999999</v>
      </c>
      <c r="I31" s="132">
        <v>237.99044000000006</v>
      </c>
    </row>
    <row r="32" spans="1:9" s="116" customFormat="1" outlineLevel="2" x14ac:dyDescent="0.3">
      <c r="A32" s="123" t="s">
        <v>375</v>
      </c>
      <c r="B32" s="124" t="s">
        <v>44</v>
      </c>
      <c r="C32" s="124" t="s">
        <v>219</v>
      </c>
      <c r="D32" s="124" t="s">
        <v>71</v>
      </c>
      <c r="E32" s="137">
        <v>144</v>
      </c>
      <c r="F32" s="137">
        <v>167</v>
      </c>
      <c r="G32" s="131">
        <v>22.199999999999985</v>
      </c>
      <c r="H32" s="131">
        <v>10358.699999999999</v>
      </c>
      <c r="I32" s="132">
        <v>206.18710000000002</v>
      </c>
    </row>
    <row r="33" spans="1:9" s="116" customFormat="1" outlineLevel="2" x14ac:dyDescent="0.3">
      <c r="A33" s="123" t="s">
        <v>375</v>
      </c>
      <c r="B33" s="124" t="s">
        <v>44</v>
      </c>
      <c r="C33" s="124" t="s">
        <v>48</v>
      </c>
      <c r="D33" s="124" t="s">
        <v>59</v>
      </c>
      <c r="E33" s="137">
        <v>65</v>
      </c>
      <c r="F33" s="137">
        <v>67</v>
      </c>
      <c r="G33" s="131">
        <v>9.8699999999999992</v>
      </c>
      <c r="H33" s="131">
        <v>4836.4699999999993</v>
      </c>
      <c r="I33" s="132">
        <v>106.10732</v>
      </c>
    </row>
    <row r="34" spans="1:9" s="116" customFormat="1" outlineLevel="2" x14ac:dyDescent="0.3">
      <c r="A34" s="123" t="s">
        <v>375</v>
      </c>
      <c r="B34" s="124" t="s">
        <v>44</v>
      </c>
      <c r="C34" s="124" t="s">
        <v>224</v>
      </c>
      <c r="D34" s="124" t="s">
        <v>61</v>
      </c>
      <c r="E34" s="137">
        <v>127</v>
      </c>
      <c r="F34" s="137">
        <v>138</v>
      </c>
      <c r="G34" s="131">
        <v>24.729999999999997</v>
      </c>
      <c r="H34" s="131">
        <v>11317.980000000001</v>
      </c>
      <c r="I34" s="132">
        <v>196.31107999999998</v>
      </c>
    </row>
    <row r="35" spans="1:9" s="116" customFormat="1" outlineLevel="2" x14ac:dyDescent="0.3">
      <c r="A35" s="123" t="s">
        <v>375</v>
      </c>
      <c r="B35" s="124" t="s">
        <v>44</v>
      </c>
      <c r="C35" s="124" t="s">
        <v>50</v>
      </c>
      <c r="D35" s="124" t="s">
        <v>62</v>
      </c>
      <c r="E35" s="137">
        <v>337</v>
      </c>
      <c r="F35" s="137">
        <v>466</v>
      </c>
      <c r="G35" s="131">
        <v>36.32</v>
      </c>
      <c r="H35" s="131">
        <v>17189.030000000002</v>
      </c>
      <c r="I35" s="132">
        <v>283.07307999999989</v>
      </c>
    </row>
    <row r="36" spans="1:9" s="116" customFormat="1" outlineLevel="2" x14ac:dyDescent="0.3">
      <c r="A36" s="123" t="s">
        <v>375</v>
      </c>
      <c r="B36" s="124" t="s">
        <v>44</v>
      </c>
      <c r="C36" s="124" t="s">
        <v>54</v>
      </c>
      <c r="D36" s="124" t="s">
        <v>65</v>
      </c>
      <c r="E36" s="137">
        <v>121</v>
      </c>
      <c r="F36" s="137">
        <v>134</v>
      </c>
      <c r="G36" s="131">
        <v>14.629999999999999</v>
      </c>
      <c r="H36" s="131">
        <v>6877.4000000000015</v>
      </c>
      <c r="I36" s="132">
        <v>130.52479</v>
      </c>
    </row>
    <row r="37" spans="1:9" s="116" customFormat="1" outlineLevel="2" x14ac:dyDescent="0.3">
      <c r="A37" s="123" t="s">
        <v>375</v>
      </c>
      <c r="B37" s="124" t="s">
        <v>44</v>
      </c>
      <c r="C37" s="124" t="s">
        <v>79</v>
      </c>
      <c r="D37" s="124" t="s">
        <v>80</v>
      </c>
      <c r="E37" s="137">
        <v>9</v>
      </c>
      <c r="F37" s="137">
        <v>9</v>
      </c>
      <c r="G37" s="131">
        <v>0.56999999999999995</v>
      </c>
      <c r="H37" s="131">
        <v>346.94</v>
      </c>
      <c r="I37" s="132">
        <v>9.4902400000000018</v>
      </c>
    </row>
    <row r="38" spans="1:9" s="116" customFormat="1" outlineLevel="2" x14ac:dyDescent="0.3">
      <c r="A38" s="123" t="s">
        <v>375</v>
      </c>
      <c r="B38" s="124" t="s">
        <v>44</v>
      </c>
      <c r="C38" s="124" t="s">
        <v>307</v>
      </c>
      <c r="D38" s="124" t="s">
        <v>308</v>
      </c>
      <c r="E38" s="137">
        <v>10</v>
      </c>
      <c r="F38" s="137">
        <v>11</v>
      </c>
      <c r="G38" s="131">
        <v>1.3900000000000001</v>
      </c>
      <c r="H38" s="131">
        <v>678.25</v>
      </c>
      <c r="I38" s="132">
        <v>12.05491</v>
      </c>
    </row>
    <row r="39" spans="1:9" s="116" customFormat="1" outlineLevel="2" x14ac:dyDescent="0.3">
      <c r="A39" s="123" t="s">
        <v>375</v>
      </c>
      <c r="B39" s="124" t="s">
        <v>45</v>
      </c>
      <c r="C39" s="124" t="s">
        <v>53</v>
      </c>
      <c r="D39" s="124" t="s">
        <v>53</v>
      </c>
      <c r="E39" s="137">
        <v>12042</v>
      </c>
      <c r="F39" s="137">
        <v>14324</v>
      </c>
      <c r="G39" s="131">
        <v>2067.8899999999971</v>
      </c>
      <c r="H39" s="131">
        <v>1002429.0299999997</v>
      </c>
      <c r="I39" s="132">
        <v>14898.773620000004</v>
      </c>
    </row>
    <row r="40" spans="1:9" s="116" customFormat="1" outlineLevel="2" x14ac:dyDescent="0.3">
      <c r="A40" s="123" t="s">
        <v>375</v>
      </c>
      <c r="B40" s="124" t="s">
        <v>45</v>
      </c>
      <c r="C40" s="124" t="s">
        <v>55</v>
      </c>
      <c r="D40" s="124" t="s">
        <v>68</v>
      </c>
      <c r="E40" s="137">
        <v>9865</v>
      </c>
      <c r="F40" s="137">
        <v>12078</v>
      </c>
      <c r="G40" s="131">
        <v>1437.4800000000002</v>
      </c>
      <c r="H40" s="131">
        <v>673162.1599999998</v>
      </c>
      <c r="I40" s="132">
        <v>10746.791740000004</v>
      </c>
    </row>
    <row r="41" spans="1:9" s="116" customFormat="1" outlineLevel="2" x14ac:dyDescent="0.3">
      <c r="A41" s="123" t="s">
        <v>375</v>
      </c>
      <c r="B41" s="124" t="s">
        <v>45</v>
      </c>
      <c r="C41" s="124" t="s">
        <v>52</v>
      </c>
      <c r="D41" s="124" t="s">
        <v>63</v>
      </c>
      <c r="E41" s="137">
        <v>5140</v>
      </c>
      <c r="F41" s="137">
        <v>5808</v>
      </c>
      <c r="G41" s="131">
        <v>1023.9099999999978</v>
      </c>
      <c r="H41" s="131">
        <v>483230.73999999982</v>
      </c>
      <c r="I41" s="132">
        <v>7782.2704899999953</v>
      </c>
    </row>
    <row r="42" spans="1:9" s="116" customFormat="1" outlineLevel="2" x14ac:dyDescent="0.3">
      <c r="A42" s="123" t="s">
        <v>375</v>
      </c>
      <c r="B42" s="124" t="s">
        <v>45</v>
      </c>
      <c r="C42" s="124" t="s">
        <v>217</v>
      </c>
      <c r="D42" s="124" t="s">
        <v>70</v>
      </c>
      <c r="E42" s="137">
        <v>1173</v>
      </c>
      <c r="F42" s="137">
        <v>1295</v>
      </c>
      <c r="G42" s="131">
        <v>206.75999999999996</v>
      </c>
      <c r="H42" s="131">
        <v>102410.42000000001</v>
      </c>
      <c r="I42" s="132">
        <v>1732.1169200000011</v>
      </c>
    </row>
    <row r="43" spans="1:9" s="116" customFormat="1" outlineLevel="2" x14ac:dyDescent="0.3">
      <c r="A43" s="123" t="s">
        <v>375</v>
      </c>
      <c r="B43" s="124" t="s">
        <v>45</v>
      </c>
      <c r="C43" s="124" t="s">
        <v>218</v>
      </c>
      <c r="D43" s="124" t="s">
        <v>64</v>
      </c>
      <c r="E43" s="137">
        <v>313</v>
      </c>
      <c r="F43" s="137">
        <v>351</v>
      </c>
      <c r="G43" s="131">
        <v>42.070000000000022</v>
      </c>
      <c r="H43" s="131">
        <v>20335.280000000013</v>
      </c>
      <c r="I43" s="132">
        <v>359.92567999999983</v>
      </c>
    </row>
    <row r="44" spans="1:9" s="116" customFormat="1" outlineLevel="2" x14ac:dyDescent="0.3">
      <c r="A44" s="123" t="s">
        <v>375</v>
      </c>
      <c r="B44" s="124" t="s">
        <v>45</v>
      </c>
      <c r="C44" s="124" t="s">
        <v>221</v>
      </c>
      <c r="D44" s="124" t="s">
        <v>58</v>
      </c>
      <c r="E44" s="137">
        <v>410</v>
      </c>
      <c r="F44" s="137">
        <v>464</v>
      </c>
      <c r="G44" s="131">
        <v>82.46</v>
      </c>
      <c r="H44" s="131">
        <v>39062.720000000001</v>
      </c>
      <c r="I44" s="132">
        <v>774.6088900000002</v>
      </c>
    </row>
    <row r="45" spans="1:9" s="116" customFormat="1" outlineLevel="2" x14ac:dyDescent="0.3">
      <c r="A45" s="123" t="s">
        <v>375</v>
      </c>
      <c r="B45" s="124" t="s">
        <v>45</v>
      </c>
      <c r="C45" s="124" t="s">
        <v>303</v>
      </c>
      <c r="D45" s="124" t="s">
        <v>306</v>
      </c>
      <c r="E45" s="137">
        <v>35</v>
      </c>
      <c r="F45" s="137">
        <v>36</v>
      </c>
      <c r="G45" s="131">
        <v>3.7799999999999989</v>
      </c>
      <c r="H45" s="131">
        <v>1882.3</v>
      </c>
      <c r="I45" s="132">
        <v>34.309300000000007</v>
      </c>
    </row>
    <row r="46" spans="1:9" s="116" customFormat="1" outlineLevel="2" x14ac:dyDescent="0.3">
      <c r="A46" s="123" t="s">
        <v>375</v>
      </c>
      <c r="B46" s="124" t="s">
        <v>45</v>
      </c>
      <c r="C46" s="124" t="s">
        <v>220</v>
      </c>
      <c r="D46" s="124" t="s">
        <v>67</v>
      </c>
      <c r="E46" s="137">
        <v>99</v>
      </c>
      <c r="F46" s="137">
        <v>121</v>
      </c>
      <c r="G46" s="131">
        <v>14.449999999999992</v>
      </c>
      <c r="H46" s="131">
        <v>6946</v>
      </c>
      <c r="I46" s="132">
        <v>124.74436000000007</v>
      </c>
    </row>
    <row r="47" spans="1:9" s="116" customFormat="1" outlineLevel="2" x14ac:dyDescent="0.3">
      <c r="A47" s="123" t="s">
        <v>375</v>
      </c>
      <c r="B47" s="124" t="s">
        <v>45</v>
      </c>
      <c r="C47" s="124" t="s">
        <v>223</v>
      </c>
      <c r="D47" s="124" t="s">
        <v>69</v>
      </c>
      <c r="E47" s="137">
        <v>338</v>
      </c>
      <c r="F47" s="137">
        <v>400</v>
      </c>
      <c r="G47" s="131">
        <v>60.6</v>
      </c>
      <c r="H47" s="131">
        <v>29253.200000000004</v>
      </c>
      <c r="I47" s="132">
        <v>623.15232000000003</v>
      </c>
    </row>
    <row r="48" spans="1:9" s="116" customFormat="1" outlineLevel="2" x14ac:dyDescent="0.3">
      <c r="A48" s="123" t="s">
        <v>375</v>
      </c>
      <c r="B48" s="124" t="s">
        <v>45</v>
      </c>
      <c r="C48" s="124" t="s">
        <v>49</v>
      </c>
      <c r="D48" s="124" t="s">
        <v>60</v>
      </c>
      <c r="E48" s="137">
        <v>151</v>
      </c>
      <c r="F48" s="137">
        <v>175</v>
      </c>
      <c r="G48" s="131">
        <v>18.440000000000012</v>
      </c>
      <c r="H48" s="131">
        <v>8617.8100000000013</v>
      </c>
      <c r="I48" s="132">
        <v>163.78334999999993</v>
      </c>
    </row>
    <row r="49" spans="1:9" s="116" customFormat="1" outlineLevel="2" x14ac:dyDescent="0.3">
      <c r="A49" s="123" t="s">
        <v>375</v>
      </c>
      <c r="B49" s="124" t="s">
        <v>45</v>
      </c>
      <c r="C49" s="124" t="s">
        <v>51</v>
      </c>
      <c r="D49" s="124" t="s">
        <v>51</v>
      </c>
      <c r="E49" s="137">
        <v>145</v>
      </c>
      <c r="F49" s="137">
        <v>155</v>
      </c>
      <c r="G49" s="131">
        <v>24.93</v>
      </c>
      <c r="H49" s="131">
        <v>11203.94</v>
      </c>
      <c r="I49" s="132">
        <v>242.78478000000001</v>
      </c>
    </row>
    <row r="50" spans="1:9" s="116" customFormat="1" outlineLevel="2" x14ac:dyDescent="0.3">
      <c r="A50" s="123" t="s">
        <v>375</v>
      </c>
      <c r="B50" s="124" t="s">
        <v>45</v>
      </c>
      <c r="C50" s="124" t="s">
        <v>222</v>
      </c>
      <c r="D50" s="124" t="s">
        <v>66</v>
      </c>
      <c r="E50" s="137">
        <v>74</v>
      </c>
      <c r="F50" s="137">
        <v>82</v>
      </c>
      <c r="G50" s="131">
        <v>11.010000000000002</v>
      </c>
      <c r="H50" s="131">
        <v>5089.87</v>
      </c>
      <c r="I50" s="132">
        <v>93.322689999999994</v>
      </c>
    </row>
    <row r="51" spans="1:9" s="116" customFormat="1" outlineLevel="2" x14ac:dyDescent="0.3">
      <c r="A51" s="123" t="s">
        <v>375</v>
      </c>
      <c r="B51" s="124" t="s">
        <v>45</v>
      </c>
      <c r="C51" s="124" t="s">
        <v>219</v>
      </c>
      <c r="D51" s="124" t="s">
        <v>71</v>
      </c>
      <c r="E51" s="137">
        <v>107</v>
      </c>
      <c r="F51" s="137">
        <v>116</v>
      </c>
      <c r="G51" s="131">
        <v>18.819999999999993</v>
      </c>
      <c r="H51" s="131">
        <v>8717.1200000000008</v>
      </c>
      <c r="I51" s="132">
        <v>183.07278000000005</v>
      </c>
    </row>
    <row r="52" spans="1:9" s="116" customFormat="1" outlineLevel="2" x14ac:dyDescent="0.3">
      <c r="A52" s="123" t="s">
        <v>375</v>
      </c>
      <c r="B52" s="124" t="s">
        <v>45</v>
      </c>
      <c r="C52" s="124" t="s">
        <v>48</v>
      </c>
      <c r="D52" s="124" t="s">
        <v>59</v>
      </c>
      <c r="E52" s="137">
        <v>82</v>
      </c>
      <c r="F52" s="137">
        <v>84</v>
      </c>
      <c r="G52" s="131">
        <v>14.059999999999993</v>
      </c>
      <c r="H52" s="131">
        <v>6682.1599999999989</v>
      </c>
      <c r="I52" s="132">
        <v>156.98135000000002</v>
      </c>
    </row>
    <row r="53" spans="1:9" s="116" customFormat="1" outlineLevel="2" x14ac:dyDescent="0.3">
      <c r="A53" s="123" t="s">
        <v>375</v>
      </c>
      <c r="B53" s="124" t="s">
        <v>45</v>
      </c>
      <c r="C53" s="124" t="s">
        <v>224</v>
      </c>
      <c r="D53" s="124" t="s">
        <v>61</v>
      </c>
      <c r="E53" s="137">
        <v>62</v>
      </c>
      <c r="F53" s="137">
        <v>67</v>
      </c>
      <c r="G53" s="131">
        <v>10.819999999999997</v>
      </c>
      <c r="H53" s="131">
        <v>5120.7800000000007</v>
      </c>
      <c r="I53" s="132">
        <v>88.669580000000025</v>
      </c>
    </row>
    <row r="54" spans="1:9" s="116" customFormat="1" outlineLevel="2" x14ac:dyDescent="0.3">
      <c r="A54" s="123" t="s">
        <v>375</v>
      </c>
      <c r="B54" s="124" t="s">
        <v>45</v>
      </c>
      <c r="C54" s="124" t="s">
        <v>50</v>
      </c>
      <c r="D54" s="124" t="s">
        <v>62</v>
      </c>
      <c r="E54" s="137">
        <v>94</v>
      </c>
      <c r="F54" s="137">
        <v>113</v>
      </c>
      <c r="G54" s="131">
        <v>10.819999999999999</v>
      </c>
      <c r="H54" s="131">
        <v>5183.26</v>
      </c>
      <c r="I54" s="132">
        <v>93.580219999999969</v>
      </c>
    </row>
    <row r="55" spans="1:9" s="116" customFormat="1" outlineLevel="2" x14ac:dyDescent="0.3">
      <c r="A55" s="123" t="s">
        <v>375</v>
      </c>
      <c r="B55" s="124" t="s">
        <v>45</v>
      </c>
      <c r="C55" s="124" t="s">
        <v>54</v>
      </c>
      <c r="D55" s="124" t="s">
        <v>65</v>
      </c>
      <c r="E55" s="137">
        <v>41</v>
      </c>
      <c r="F55" s="137">
        <v>44</v>
      </c>
      <c r="G55" s="131">
        <v>7.839999999999999</v>
      </c>
      <c r="H55" s="131">
        <v>3539.62</v>
      </c>
      <c r="I55" s="132">
        <v>73.833180000000013</v>
      </c>
    </row>
    <row r="56" spans="1:9" s="116" customFormat="1" outlineLevel="2" x14ac:dyDescent="0.3">
      <c r="A56" s="123" t="s">
        <v>375</v>
      </c>
      <c r="B56" s="124" t="s">
        <v>45</v>
      </c>
      <c r="C56" s="124" t="s">
        <v>79</v>
      </c>
      <c r="D56" s="124" t="s">
        <v>80</v>
      </c>
      <c r="E56" s="137">
        <v>6</v>
      </c>
      <c r="F56" s="137">
        <v>6</v>
      </c>
      <c r="G56" s="131">
        <v>1.22</v>
      </c>
      <c r="H56" s="131">
        <v>611.5</v>
      </c>
      <c r="I56" s="132">
        <v>10.359810000000001</v>
      </c>
    </row>
    <row r="57" spans="1:9" s="116" customFormat="1" outlineLevel="2" x14ac:dyDescent="0.3">
      <c r="A57" s="123" t="s">
        <v>375</v>
      </c>
      <c r="B57" s="124" t="s">
        <v>45</v>
      </c>
      <c r="C57" s="124" t="s">
        <v>307</v>
      </c>
      <c r="D57" s="124" t="s">
        <v>308</v>
      </c>
      <c r="E57" s="137">
        <v>5</v>
      </c>
      <c r="F57" s="137">
        <v>6</v>
      </c>
      <c r="G57" s="131">
        <v>0.77999999999999992</v>
      </c>
      <c r="H57" s="131">
        <v>377.25</v>
      </c>
      <c r="I57" s="132">
        <v>6.5217200000000002</v>
      </c>
    </row>
    <row r="58" spans="1:9" s="116" customFormat="1" outlineLevel="2" x14ac:dyDescent="0.3">
      <c r="A58" s="123" t="s">
        <v>375</v>
      </c>
      <c r="B58" s="124" t="s">
        <v>46</v>
      </c>
      <c r="C58" s="124" t="s">
        <v>53</v>
      </c>
      <c r="D58" s="124" t="s">
        <v>53</v>
      </c>
      <c r="E58" s="137">
        <v>11794</v>
      </c>
      <c r="F58" s="137">
        <v>13949</v>
      </c>
      <c r="G58" s="131">
        <v>2249.9400000000114</v>
      </c>
      <c r="H58" s="131">
        <v>1087130.5600000008</v>
      </c>
      <c r="I58" s="132">
        <v>15943.916299999973</v>
      </c>
    </row>
    <row r="59" spans="1:9" s="116" customFormat="1" outlineLevel="2" x14ac:dyDescent="0.3">
      <c r="A59" s="123" t="s">
        <v>375</v>
      </c>
      <c r="B59" s="124" t="s">
        <v>46</v>
      </c>
      <c r="C59" s="124" t="s">
        <v>55</v>
      </c>
      <c r="D59" s="124" t="s">
        <v>68</v>
      </c>
      <c r="E59" s="137">
        <v>11233</v>
      </c>
      <c r="F59" s="137">
        <v>13589</v>
      </c>
      <c r="G59" s="131">
        <v>2064.2099999999987</v>
      </c>
      <c r="H59" s="131">
        <v>965281.64999999991</v>
      </c>
      <c r="I59" s="132">
        <v>15477.823789999995</v>
      </c>
    </row>
    <row r="60" spans="1:9" s="116" customFormat="1" outlineLevel="2" x14ac:dyDescent="0.3">
      <c r="A60" s="123" t="s">
        <v>375</v>
      </c>
      <c r="B60" s="124" t="s">
        <v>46</v>
      </c>
      <c r="C60" s="124" t="s">
        <v>52</v>
      </c>
      <c r="D60" s="124" t="s">
        <v>63</v>
      </c>
      <c r="E60" s="137">
        <v>8093</v>
      </c>
      <c r="F60" s="137">
        <v>8985</v>
      </c>
      <c r="G60" s="131">
        <v>1931.8099999999845</v>
      </c>
      <c r="H60" s="131">
        <v>908107.88999999955</v>
      </c>
      <c r="I60" s="132">
        <v>14842.727889999995</v>
      </c>
    </row>
    <row r="61" spans="1:9" s="116" customFormat="1" outlineLevel="2" x14ac:dyDescent="0.3">
      <c r="A61" s="123" t="s">
        <v>375</v>
      </c>
      <c r="B61" s="124" t="s">
        <v>46</v>
      </c>
      <c r="C61" s="124" t="s">
        <v>217</v>
      </c>
      <c r="D61" s="124" t="s">
        <v>70</v>
      </c>
      <c r="E61" s="137">
        <v>1508</v>
      </c>
      <c r="F61" s="137">
        <v>1649</v>
      </c>
      <c r="G61" s="131">
        <v>339.05999999999989</v>
      </c>
      <c r="H61" s="131">
        <v>164080.29000000007</v>
      </c>
      <c r="I61" s="132">
        <v>2806.4545399999993</v>
      </c>
    </row>
    <row r="62" spans="1:9" s="116" customFormat="1" outlineLevel="2" x14ac:dyDescent="0.3">
      <c r="A62" s="123" t="s">
        <v>375</v>
      </c>
      <c r="B62" s="124" t="s">
        <v>46</v>
      </c>
      <c r="C62" s="124" t="s">
        <v>218</v>
      </c>
      <c r="D62" s="124" t="s">
        <v>64</v>
      </c>
      <c r="E62" s="137">
        <v>315</v>
      </c>
      <c r="F62" s="137">
        <v>353</v>
      </c>
      <c r="G62" s="131">
        <v>53.289999999999978</v>
      </c>
      <c r="H62" s="131">
        <v>24811.34</v>
      </c>
      <c r="I62" s="132">
        <v>424.38761000000005</v>
      </c>
    </row>
    <row r="63" spans="1:9" s="116" customFormat="1" outlineLevel="2" x14ac:dyDescent="0.3">
      <c r="A63" s="123" t="s">
        <v>375</v>
      </c>
      <c r="B63" s="124" t="s">
        <v>46</v>
      </c>
      <c r="C63" s="124" t="s">
        <v>221</v>
      </c>
      <c r="D63" s="124" t="s">
        <v>58</v>
      </c>
      <c r="E63" s="137">
        <v>1073</v>
      </c>
      <c r="F63" s="137">
        <v>1157</v>
      </c>
      <c r="G63" s="131">
        <v>254.09999999999988</v>
      </c>
      <c r="H63" s="131">
        <v>121287.68999999996</v>
      </c>
      <c r="I63" s="132">
        <v>2231.4809500000015</v>
      </c>
    </row>
    <row r="64" spans="1:9" s="116" customFormat="1" outlineLevel="2" x14ac:dyDescent="0.3">
      <c r="A64" s="123" t="s">
        <v>375</v>
      </c>
      <c r="B64" s="124" t="s">
        <v>46</v>
      </c>
      <c r="C64" s="124" t="s">
        <v>303</v>
      </c>
      <c r="D64" s="124" t="s">
        <v>306</v>
      </c>
      <c r="E64" s="137">
        <v>111</v>
      </c>
      <c r="F64" s="137">
        <v>122</v>
      </c>
      <c r="G64" s="131">
        <v>20.679999999999986</v>
      </c>
      <c r="H64" s="131">
        <v>10051.659999999998</v>
      </c>
      <c r="I64" s="132">
        <v>175.01775000000004</v>
      </c>
    </row>
    <row r="65" spans="1:9" s="116" customFormat="1" outlineLevel="2" x14ac:dyDescent="0.3">
      <c r="A65" s="123" t="s">
        <v>375</v>
      </c>
      <c r="B65" s="124" t="s">
        <v>46</v>
      </c>
      <c r="C65" s="124" t="s">
        <v>220</v>
      </c>
      <c r="D65" s="124" t="s">
        <v>67</v>
      </c>
      <c r="E65" s="137">
        <v>105</v>
      </c>
      <c r="F65" s="137">
        <v>116</v>
      </c>
      <c r="G65" s="131">
        <v>17.8</v>
      </c>
      <c r="H65" s="131">
        <v>8463.7999999999993</v>
      </c>
      <c r="I65" s="132">
        <v>159.60237999999995</v>
      </c>
    </row>
    <row r="66" spans="1:9" s="116" customFormat="1" outlineLevel="2" x14ac:dyDescent="0.3">
      <c r="A66" s="123" t="s">
        <v>375</v>
      </c>
      <c r="B66" s="124" t="s">
        <v>46</v>
      </c>
      <c r="C66" s="124" t="s">
        <v>223</v>
      </c>
      <c r="D66" s="124" t="s">
        <v>69</v>
      </c>
      <c r="E66" s="137">
        <v>882</v>
      </c>
      <c r="F66" s="137">
        <v>977</v>
      </c>
      <c r="G66" s="131">
        <v>242.74999999999997</v>
      </c>
      <c r="H66" s="131">
        <v>116973.6</v>
      </c>
      <c r="I66" s="132">
        <v>2623.7351300000014</v>
      </c>
    </row>
    <row r="67" spans="1:9" s="116" customFormat="1" outlineLevel="2" x14ac:dyDescent="0.3">
      <c r="A67" s="123" t="s">
        <v>375</v>
      </c>
      <c r="B67" s="124" t="s">
        <v>46</v>
      </c>
      <c r="C67" s="124" t="s">
        <v>49</v>
      </c>
      <c r="D67" s="124" t="s">
        <v>60</v>
      </c>
      <c r="E67" s="137">
        <v>484</v>
      </c>
      <c r="F67" s="137">
        <v>528</v>
      </c>
      <c r="G67" s="131">
        <v>74.429999999999978</v>
      </c>
      <c r="H67" s="131">
        <v>34848.6</v>
      </c>
      <c r="I67" s="132">
        <v>646.07449999999994</v>
      </c>
    </row>
    <row r="68" spans="1:9" s="116" customFormat="1" outlineLevel="2" x14ac:dyDescent="0.3">
      <c r="A68" s="123" t="s">
        <v>375</v>
      </c>
      <c r="B68" s="124" t="s">
        <v>46</v>
      </c>
      <c r="C68" s="124" t="s">
        <v>51</v>
      </c>
      <c r="D68" s="124" t="s">
        <v>51</v>
      </c>
      <c r="E68" s="137">
        <v>499</v>
      </c>
      <c r="F68" s="137">
        <v>538</v>
      </c>
      <c r="G68" s="131">
        <v>118.78999999999989</v>
      </c>
      <c r="H68" s="131">
        <v>54363.529999999992</v>
      </c>
      <c r="I68" s="132">
        <v>1144.4926900000012</v>
      </c>
    </row>
    <row r="69" spans="1:9" s="116" customFormat="1" outlineLevel="2" x14ac:dyDescent="0.3">
      <c r="A69" s="123" t="s">
        <v>375</v>
      </c>
      <c r="B69" s="124" t="s">
        <v>46</v>
      </c>
      <c r="C69" s="124" t="s">
        <v>222</v>
      </c>
      <c r="D69" s="124" t="s">
        <v>66</v>
      </c>
      <c r="E69" s="137">
        <v>195</v>
      </c>
      <c r="F69" s="137">
        <v>205</v>
      </c>
      <c r="G69" s="131">
        <v>43.490000000000023</v>
      </c>
      <c r="H69" s="131">
        <v>19691.489999999998</v>
      </c>
      <c r="I69" s="132">
        <v>361.78134000000017</v>
      </c>
    </row>
    <row r="70" spans="1:9" s="116" customFormat="1" outlineLevel="2" x14ac:dyDescent="0.3">
      <c r="A70" s="123" t="s">
        <v>375</v>
      </c>
      <c r="B70" s="124" t="s">
        <v>46</v>
      </c>
      <c r="C70" s="124" t="s">
        <v>219</v>
      </c>
      <c r="D70" s="124" t="s">
        <v>71</v>
      </c>
      <c r="E70" s="137">
        <v>183</v>
      </c>
      <c r="F70" s="137">
        <v>196</v>
      </c>
      <c r="G70" s="131">
        <v>42.18</v>
      </c>
      <c r="H70" s="131">
        <v>19488.77</v>
      </c>
      <c r="I70" s="132">
        <v>395.90284000000008</v>
      </c>
    </row>
    <row r="71" spans="1:9" s="116" customFormat="1" outlineLevel="2" x14ac:dyDescent="0.3">
      <c r="A71" s="123" t="s">
        <v>375</v>
      </c>
      <c r="B71" s="124" t="s">
        <v>46</v>
      </c>
      <c r="C71" s="124" t="s">
        <v>48</v>
      </c>
      <c r="D71" s="124" t="s">
        <v>59</v>
      </c>
      <c r="E71" s="137">
        <v>217</v>
      </c>
      <c r="F71" s="137">
        <v>223</v>
      </c>
      <c r="G71" s="131">
        <v>50.370000000000012</v>
      </c>
      <c r="H71" s="131">
        <v>24600.209999999995</v>
      </c>
      <c r="I71" s="132">
        <v>587.20709000000022</v>
      </c>
    </row>
    <row r="72" spans="1:9" s="116" customFormat="1" outlineLevel="2" x14ac:dyDescent="0.3">
      <c r="A72" s="123" t="s">
        <v>375</v>
      </c>
      <c r="B72" s="124" t="s">
        <v>46</v>
      </c>
      <c r="C72" s="124" t="s">
        <v>224</v>
      </c>
      <c r="D72" s="124" t="s">
        <v>61</v>
      </c>
      <c r="E72" s="137">
        <v>151</v>
      </c>
      <c r="F72" s="137">
        <v>162</v>
      </c>
      <c r="G72" s="131">
        <v>33.43</v>
      </c>
      <c r="H72" s="131">
        <v>15446.310000000001</v>
      </c>
      <c r="I72" s="132">
        <v>282.61815999999999</v>
      </c>
    </row>
    <row r="73" spans="1:9" s="116" customFormat="1" outlineLevel="2" x14ac:dyDescent="0.3">
      <c r="A73" s="123" t="s">
        <v>375</v>
      </c>
      <c r="B73" s="124" t="s">
        <v>46</v>
      </c>
      <c r="C73" s="124" t="s">
        <v>50</v>
      </c>
      <c r="D73" s="124" t="s">
        <v>62</v>
      </c>
      <c r="E73" s="137">
        <v>119</v>
      </c>
      <c r="F73" s="137">
        <v>139</v>
      </c>
      <c r="G73" s="131">
        <v>22.709999999999994</v>
      </c>
      <c r="H73" s="131">
        <v>10546.93</v>
      </c>
      <c r="I73" s="132">
        <v>181.77530000000013</v>
      </c>
    </row>
    <row r="74" spans="1:9" s="116" customFormat="1" outlineLevel="2" x14ac:dyDescent="0.3">
      <c r="A74" s="123" t="s">
        <v>375</v>
      </c>
      <c r="B74" s="124" t="s">
        <v>46</v>
      </c>
      <c r="C74" s="124" t="s">
        <v>54</v>
      </c>
      <c r="D74" s="124" t="s">
        <v>65</v>
      </c>
      <c r="E74" s="137">
        <v>70</v>
      </c>
      <c r="F74" s="137">
        <v>79</v>
      </c>
      <c r="G74" s="131">
        <v>12.719999999999999</v>
      </c>
      <c r="H74" s="131">
        <v>6001.5499999999993</v>
      </c>
      <c r="I74" s="132">
        <v>118.45691000000001</v>
      </c>
    </row>
    <row r="75" spans="1:9" s="116" customFormat="1" outlineLevel="2" x14ac:dyDescent="0.3">
      <c r="A75" s="123" t="s">
        <v>375</v>
      </c>
      <c r="B75" s="124" t="s">
        <v>46</v>
      </c>
      <c r="C75" s="124" t="s">
        <v>79</v>
      </c>
      <c r="D75" s="124" t="s">
        <v>80</v>
      </c>
      <c r="E75" s="137">
        <v>33</v>
      </c>
      <c r="F75" s="137">
        <v>38</v>
      </c>
      <c r="G75" s="131">
        <v>7.7000000000000011</v>
      </c>
      <c r="H75" s="131">
        <v>3675.7400000000002</v>
      </c>
      <c r="I75" s="132">
        <v>74.33356999999998</v>
      </c>
    </row>
    <row r="76" spans="1:9" s="116" customFormat="1" outlineLevel="2" x14ac:dyDescent="0.3">
      <c r="A76" s="123" t="s">
        <v>375</v>
      </c>
      <c r="B76" s="124" t="s">
        <v>46</v>
      </c>
      <c r="C76" s="124" t="s">
        <v>307</v>
      </c>
      <c r="D76" s="124" t="s">
        <v>308</v>
      </c>
      <c r="E76" s="137">
        <v>13</v>
      </c>
      <c r="F76" s="137">
        <v>16</v>
      </c>
      <c r="G76" s="131">
        <v>2.5</v>
      </c>
      <c r="H76" s="131">
        <v>1169.25</v>
      </c>
      <c r="I76" s="132">
        <v>21.122119999999999</v>
      </c>
    </row>
    <row r="77" spans="1:9" s="116" customFormat="1" outlineLevel="2" x14ac:dyDescent="0.3">
      <c r="A77" s="123" t="s">
        <v>375</v>
      </c>
      <c r="B77" s="124" t="s">
        <v>47</v>
      </c>
      <c r="C77" s="124" t="s">
        <v>53</v>
      </c>
      <c r="D77" s="124" t="s">
        <v>53</v>
      </c>
      <c r="E77" s="137">
        <v>9508</v>
      </c>
      <c r="F77" s="137">
        <v>10997</v>
      </c>
      <c r="G77" s="131">
        <v>2486.9100000000044</v>
      </c>
      <c r="H77" s="131">
        <v>1201281.9400000016</v>
      </c>
      <c r="I77" s="132">
        <v>17566.875430000007</v>
      </c>
    </row>
    <row r="78" spans="1:9" s="116" customFormat="1" outlineLevel="2" x14ac:dyDescent="0.3">
      <c r="A78" s="123" t="s">
        <v>375</v>
      </c>
      <c r="B78" s="124" t="s">
        <v>47</v>
      </c>
      <c r="C78" s="124" t="s">
        <v>55</v>
      </c>
      <c r="D78" s="124" t="s">
        <v>68</v>
      </c>
      <c r="E78" s="137">
        <v>8165</v>
      </c>
      <c r="F78" s="137">
        <v>9604</v>
      </c>
      <c r="G78" s="131">
        <v>2080.1799999999994</v>
      </c>
      <c r="H78" s="131">
        <v>966016.09999999986</v>
      </c>
      <c r="I78" s="132">
        <v>15699.262129999999</v>
      </c>
    </row>
    <row r="79" spans="1:9" s="116" customFormat="1" outlineLevel="2" x14ac:dyDescent="0.3">
      <c r="A79" s="123" t="s">
        <v>375</v>
      </c>
      <c r="B79" s="124" t="s">
        <v>47</v>
      </c>
      <c r="C79" s="124" t="s">
        <v>52</v>
      </c>
      <c r="D79" s="124" t="s">
        <v>63</v>
      </c>
      <c r="E79" s="137">
        <v>8695</v>
      </c>
      <c r="F79" s="137">
        <v>9578</v>
      </c>
      <c r="G79" s="131">
        <v>2849.3100000000027</v>
      </c>
      <c r="H79" s="131">
        <v>1337268.4100000008</v>
      </c>
      <c r="I79" s="132">
        <v>22920.486680000027</v>
      </c>
    </row>
    <row r="80" spans="1:9" s="116" customFormat="1" outlineLevel="2" x14ac:dyDescent="0.3">
      <c r="A80" s="123" t="s">
        <v>375</v>
      </c>
      <c r="B80" s="124" t="s">
        <v>47</v>
      </c>
      <c r="C80" s="124" t="s">
        <v>217</v>
      </c>
      <c r="D80" s="124" t="s">
        <v>70</v>
      </c>
      <c r="E80" s="137">
        <v>1294</v>
      </c>
      <c r="F80" s="137">
        <v>1385</v>
      </c>
      <c r="G80" s="131">
        <v>405.13999999999987</v>
      </c>
      <c r="H80" s="131">
        <v>195369.81999999998</v>
      </c>
      <c r="I80" s="132">
        <v>3338.5386000000012</v>
      </c>
    </row>
    <row r="81" spans="1:9" s="116" customFormat="1" outlineLevel="2" x14ac:dyDescent="0.3">
      <c r="A81" s="123" t="s">
        <v>375</v>
      </c>
      <c r="B81" s="124" t="s">
        <v>47</v>
      </c>
      <c r="C81" s="124" t="s">
        <v>218</v>
      </c>
      <c r="D81" s="124" t="s">
        <v>64</v>
      </c>
      <c r="E81" s="137">
        <v>288</v>
      </c>
      <c r="F81" s="137">
        <v>309</v>
      </c>
      <c r="G81" s="131">
        <v>70.48</v>
      </c>
      <c r="H81" s="131">
        <v>33567.18</v>
      </c>
      <c r="I81" s="132">
        <v>592.2482399999999</v>
      </c>
    </row>
    <row r="82" spans="1:9" s="116" customFormat="1" outlineLevel="2" x14ac:dyDescent="0.3">
      <c r="A82" s="123" t="s">
        <v>375</v>
      </c>
      <c r="B82" s="124" t="s">
        <v>47</v>
      </c>
      <c r="C82" s="124" t="s">
        <v>221</v>
      </c>
      <c r="D82" s="124" t="s">
        <v>58</v>
      </c>
      <c r="E82" s="137">
        <v>1572</v>
      </c>
      <c r="F82" s="137">
        <v>1673</v>
      </c>
      <c r="G82" s="131">
        <v>484.4</v>
      </c>
      <c r="H82" s="131">
        <v>229933.08000000016</v>
      </c>
      <c r="I82" s="132">
        <v>4501.8916100000051</v>
      </c>
    </row>
    <row r="83" spans="1:9" s="116" customFormat="1" outlineLevel="2" x14ac:dyDescent="0.3">
      <c r="A83" s="123" t="s">
        <v>375</v>
      </c>
      <c r="B83" s="124" t="s">
        <v>47</v>
      </c>
      <c r="C83" s="124" t="s">
        <v>303</v>
      </c>
      <c r="D83" s="124" t="s">
        <v>306</v>
      </c>
      <c r="E83" s="137">
        <v>104</v>
      </c>
      <c r="F83" s="137">
        <v>113</v>
      </c>
      <c r="G83" s="131">
        <v>23.969999999999992</v>
      </c>
      <c r="H83" s="131">
        <v>11491.73</v>
      </c>
      <c r="I83" s="132">
        <v>199.98963000000006</v>
      </c>
    </row>
    <row r="84" spans="1:9" s="116" customFormat="1" outlineLevel="2" x14ac:dyDescent="0.3">
      <c r="A84" s="123" t="s">
        <v>375</v>
      </c>
      <c r="B84" s="124" t="s">
        <v>47</v>
      </c>
      <c r="C84" s="124" t="s">
        <v>220</v>
      </c>
      <c r="D84" s="124" t="s">
        <v>67</v>
      </c>
      <c r="E84" s="137">
        <v>143</v>
      </c>
      <c r="F84" s="137">
        <v>160</v>
      </c>
      <c r="G84" s="131">
        <v>32.9</v>
      </c>
      <c r="H84" s="131">
        <v>15662.13</v>
      </c>
      <c r="I84" s="132">
        <v>332.3814799999999</v>
      </c>
    </row>
    <row r="85" spans="1:9" s="116" customFormat="1" outlineLevel="2" x14ac:dyDescent="0.3">
      <c r="A85" s="123" t="s">
        <v>375</v>
      </c>
      <c r="B85" s="124" t="s">
        <v>47</v>
      </c>
      <c r="C85" s="124" t="s">
        <v>223</v>
      </c>
      <c r="D85" s="124" t="s">
        <v>69</v>
      </c>
      <c r="E85" s="137">
        <v>1738</v>
      </c>
      <c r="F85" s="137">
        <v>1904</v>
      </c>
      <c r="G85" s="131">
        <v>734.3299999999997</v>
      </c>
      <c r="H85" s="131">
        <v>352942.30000000022</v>
      </c>
      <c r="I85" s="132">
        <v>7927.9680299999973</v>
      </c>
    </row>
    <row r="86" spans="1:9" s="116" customFormat="1" outlineLevel="2" x14ac:dyDescent="0.3">
      <c r="A86" s="123" t="s">
        <v>375</v>
      </c>
      <c r="B86" s="124" t="s">
        <v>47</v>
      </c>
      <c r="C86" s="124" t="s">
        <v>49</v>
      </c>
      <c r="D86" s="124" t="s">
        <v>60</v>
      </c>
      <c r="E86" s="137">
        <v>1025</v>
      </c>
      <c r="F86" s="137">
        <v>1132</v>
      </c>
      <c r="G86" s="131">
        <v>176.64000000000004</v>
      </c>
      <c r="H86" s="131">
        <v>81831.559999999969</v>
      </c>
      <c r="I86" s="132">
        <v>1508.2345500000004</v>
      </c>
    </row>
    <row r="87" spans="1:9" s="116" customFormat="1" outlineLevel="2" x14ac:dyDescent="0.3">
      <c r="A87" s="123" t="s">
        <v>375</v>
      </c>
      <c r="B87" s="124" t="s">
        <v>47</v>
      </c>
      <c r="C87" s="124" t="s">
        <v>51</v>
      </c>
      <c r="D87" s="124" t="s">
        <v>51</v>
      </c>
      <c r="E87" s="137">
        <v>779</v>
      </c>
      <c r="F87" s="137">
        <v>826</v>
      </c>
      <c r="G87" s="131">
        <v>250.35000000000014</v>
      </c>
      <c r="H87" s="131">
        <v>116999.51000000002</v>
      </c>
      <c r="I87" s="132">
        <v>2529.8872700000015</v>
      </c>
    </row>
    <row r="88" spans="1:9" s="116" customFormat="1" outlineLevel="2" x14ac:dyDescent="0.3">
      <c r="A88" s="123" t="s">
        <v>375</v>
      </c>
      <c r="B88" s="124" t="s">
        <v>47</v>
      </c>
      <c r="C88" s="124" t="s">
        <v>222</v>
      </c>
      <c r="D88" s="124" t="s">
        <v>66</v>
      </c>
      <c r="E88" s="137">
        <v>244</v>
      </c>
      <c r="F88" s="137">
        <v>252</v>
      </c>
      <c r="G88" s="131">
        <v>70.360000000000014</v>
      </c>
      <c r="H88" s="131">
        <v>31596.989999999998</v>
      </c>
      <c r="I88" s="132">
        <v>595.03221999999994</v>
      </c>
    </row>
    <row r="89" spans="1:9" s="116" customFormat="1" outlineLevel="2" x14ac:dyDescent="0.3">
      <c r="A89" s="123" t="s">
        <v>375</v>
      </c>
      <c r="B89" s="124" t="s">
        <v>47</v>
      </c>
      <c r="C89" s="124" t="s">
        <v>219</v>
      </c>
      <c r="D89" s="124" t="s">
        <v>71</v>
      </c>
      <c r="E89" s="137">
        <v>237</v>
      </c>
      <c r="F89" s="137">
        <v>252</v>
      </c>
      <c r="G89" s="131">
        <v>78.669999999999973</v>
      </c>
      <c r="H89" s="131">
        <v>36853.659999999996</v>
      </c>
      <c r="I89" s="132">
        <v>780.90453999999977</v>
      </c>
    </row>
    <row r="90" spans="1:9" s="116" customFormat="1" outlineLevel="2" x14ac:dyDescent="0.3">
      <c r="A90" s="123" t="s">
        <v>375</v>
      </c>
      <c r="B90" s="124" t="s">
        <v>47</v>
      </c>
      <c r="C90" s="124" t="s">
        <v>48</v>
      </c>
      <c r="D90" s="124" t="s">
        <v>59</v>
      </c>
      <c r="E90" s="137">
        <v>320</v>
      </c>
      <c r="F90" s="137">
        <v>334</v>
      </c>
      <c r="G90" s="131">
        <v>112.16000000000003</v>
      </c>
      <c r="H90" s="131">
        <v>55603.040000000023</v>
      </c>
      <c r="I90" s="132">
        <v>1406.6652999999997</v>
      </c>
    </row>
    <row r="91" spans="1:9" s="116" customFormat="1" outlineLevel="2" x14ac:dyDescent="0.3">
      <c r="A91" s="123" t="s">
        <v>375</v>
      </c>
      <c r="B91" s="124" t="s">
        <v>47</v>
      </c>
      <c r="C91" s="124" t="s">
        <v>224</v>
      </c>
      <c r="D91" s="124" t="s">
        <v>61</v>
      </c>
      <c r="E91" s="137">
        <v>263</v>
      </c>
      <c r="F91" s="137">
        <v>285</v>
      </c>
      <c r="G91" s="131">
        <v>87.990000000000009</v>
      </c>
      <c r="H91" s="131">
        <v>41237.039999999994</v>
      </c>
      <c r="I91" s="132">
        <v>799.71033999999952</v>
      </c>
    </row>
    <row r="92" spans="1:9" s="116" customFormat="1" outlineLevel="2" x14ac:dyDescent="0.3">
      <c r="A92" s="123" t="s">
        <v>375</v>
      </c>
      <c r="B92" s="124" t="s">
        <v>47</v>
      </c>
      <c r="C92" s="124" t="s">
        <v>50</v>
      </c>
      <c r="D92" s="124" t="s">
        <v>62</v>
      </c>
      <c r="E92" s="137">
        <v>123</v>
      </c>
      <c r="F92" s="137">
        <v>132</v>
      </c>
      <c r="G92" s="131">
        <v>28.180000000000007</v>
      </c>
      <c r="H92" s="131">
        <v>13134.789999999999</v>
      </c>
      <c r="I92" s="132">
        <v>230.80236000000008</v>
      </c>
    </row>
    <row r="93" spans="1:9" s="116" customFormat="1" outlineLevel="2" x14ac:dyDescent="0.3">
      <c r="A93" s="123" t="s">
        <v>375</v>
      </c>
      <c r="B93" s="124" t="s">
        <v>47</v>
      </c>
      <c r="C93" s="124" t="s">
        <v>54</v>
      </c>
      <c r="D93" s="124" t="s">
        <v>65</v>
      </c>
      <c r="E93" s="137">
        <v>112</v>
      </c>
      <c r="F93" s="137">
        <v>118</v>
      </c>
      <c r="G93" s="131">
        <v>28.469999999999995</v>
      </c>
      <c r="H93" s="131">
        <v>13552.890000000003</v>
      </c>
      <c r="I93" s="132">
        <v>259.36764000000005</v>
      </c>
    </row>
    <row r="94" spans="1:9" s="116" customFormat="1" outlineLevel="2" x14ac:dyDescent="0.3">
      <c r="A94" s="123" t="s">
        <v>375</v>
      </c>
      <c r="B94" s="124" t="s">
        <v>47</v>
      </c>
      <c r="C94" s="124" t="s">
        <v>79</v>
      </c>
      <c r="D94" s="124" t="s">
        <v>80</v>
      </c>
      <c r="E94" s="137">
        <v>86</v>
      </c>
      <c r="F94" s="137">
        <v>90</v>
      </c>
      <c r="G94" s="131">
        <v>22.310000000000006</v>
      </c>
      <c r="H94" s="131">
        <v>10876.66</v>
      </c>
      <c r="I94" s="132">
        <v>226.78302000000011</v>
      </c>
    </row>
    <row r="95" spans="1:9" s="116" customFormat="1" outlineLevel="2" x14ac:dyDescent="0.3">
      <c r="A95" s="123" t="s">
        <v>375</v>
      </c>
      <c r="B95" s="124" t="s">
        <v>47</v>
      </c>
      <c r="C95" s="124" t="s">
        <v>307</v>
      </c>
      <c r="D95" s="124" t="s">
        <v>308</v>
      </c>
      <c r="E95" s="137">
        <v>29</v>
      </c>
      <c r="F95" s="137">
        <v>30</v>
      </c>
      <c r="G95" s="131">
        <v>9.1199999999999992</v>
      </c>
      <c r="H95" s="131">
        <v>4043</v>
      </c>
      <c r="I95" s="132">
        <v>77.968230000000005</v>
      </c>
    </row>
    <row r="96" spans="1:9" s="117" customFormat="1" outlineLevel="1" x14ac:dyDescent="0.3">
      <c r="A96" s="125" t="s">
        <v>376</v>
      </c>
      <c r="B96" s="126"/>
      <c r="C96" s="126"/>
      <c r="D96" s="126"/>
      <c r="E96" s="37">
        <f>SUBTOTAL(9,E3:E95)</f>
        <v>182844</v>
      </c>
      <c r="F96" s="37">
        <f>SUBTOTAL(9,F3:F95)</f>
        <v>213324</v>
      </c>
      <c r="G96" s="38">
        <f>SUBTOTAL(9,G3:G95)</f>
        <v>34160.890000000036</v>
      </c>
      <c r="H96" s="38">
        <f>SUBTOTAL(9,H3:H95)</f>
        <v>16235056.540000008</v>
      </c>
      <c r="I96" s="39">
        <f>SUBTOTAL(9,I3:I95)</f>
        <v>263363.2049699999</v>
      </c>
    </row>
    <row r="97" spans="1:9" outlineLevel="2" x14ac:dyDescent="0.3">
      <c r="A97" s="118" t="s">
        <v>369</v>
      </c>
      <c r="B97" s="114" t="s">
        <v>43</v>
      </c>
      <c r="C97" s="114" t="s">
        <v>53</v>
      </c>
      <c r="D97" s="114" t="s">
        <v>53</v>
      </c>
      <c r="E97" s="138">
        <v>4768</v>
      </c>
      <c r="F97" s="138">
        <v>5616</v>
      </c>
      <c r="G97" s="133">
        <v>658.68999999999687</v>
      </c>
      <c r="H97" s="133">
        <v>317961.01000000018</v>
      </c>
      <c r="I97" s="134">
        <v>4594.2433000000037</v>
      </c>
    </row>
    <row r="98" spans="1:9" outlineLevel="2" x14ac:dyDescent="0.3">
      <c r="A98" s="118" t="s">
        <v>369</v>
      </c>
      <c r="B98" s="114" t="s">
        <v>43</v>
      </c>
      <c r="C98" s="114" t="s">
        <v>55</v>
      </c>
      <c r="D98" s="114" t="s">
        <v>68</v>
      </c>
      <c r="E98" s="138">
        <v>4021</v>
      </c>
      <c r="F98" s="138">
        <v>4846</v>
      </c>
      <c r="G98" s="133">
        <v>440.22000000000008</v>
      </c>
      <c r="H98" s="133">
        <v>205984.73000000007</v>
      </c>
      <c r="I98" s="134">
        <v>3175.8110499999998</v>
      </c>
    </row>
    <row r="99" spans="1:9" outlineLevel="2" x14ac:dyDescent="0.3">
      <c r="A99" s="118" t="s">
        <v>369</v>
      </c>
      <c r="B99" s="114" t="s">
        <v>43</v>
      </c>
      <c r="C99" s="114" t="s">
        <v>52</v>
      </c>
      <c r="D99" s="114" t="s">
        <v>63</v>
      </c>
      <c r="E99" s="138">
        <v>1386</v>
      </c>
      <c r="F99" s="138">
        <v>1566</v>
      </c>
      <c r="G99" s="133">
        <v>197.23000000000005</v>
      </c>
      <c r="H99" s="133">
        <v>93545.509999999893</v>
      </c>
      <c r="I99" s="134">
        <v>1415.3978700000002</v>
      </c>
    </row>
    <row r="100" spans="1:9" outlineLevel="2" x14ac:dyDescent="0.3">
      <c r="A100" s="118" t="s">
        <v>369</v>
      </c>
      <c r="B100" s="114" t="s">
        <v>43</v>
      </c>
      <c r="C100" s="114" t="s">
        <v>217</v>
      </c>
      <c r="D100" s="114" t="s">
        <v>70</v>
      </c>
      <c r="E100" s="138">
        <v>347</v>
      </c>
      <c r="F100" s="138">
        <v>384</v>
      </c>
      <c r="G100" s="133">
        <v>39.119999999999983</v>
      </c>
      <c r="H100" s="133">
        <v>19506.650000000005</v>
      </c>
      <c r="I100" s="134">
        <v>317.75695999999994</v>
      </c>
    </row>
    <row r="101" spans="1:9" outlineLevel="2" x14ac:dyDescent="0.3">
      <c r="A101" s="118" t="s">
        <v>369</v>
      </c>
      <c r="B101" s="114" t="s">
        <v>43</v>
      </c>
      <c r="C101" s="114" t="s">
        <v>218</v>
      </c>
      <c r="D101" s="114" t="s">
        <v>64</v>
      </c>
      <c r="E101" s="138">
        <v>102</v>
      </c>
      <c r="F101" s="138">
        <v>112</v>
      </c>
      <c r="G101" s="133">
        <v>14.019999999999996</v>
      </c>
      <c r="H101" s="133">
        <v>6499.11</v>
      </c>
      <c r="I101" s="134">
        <v>104.1729</v>
      </c>
    </row>
    <row r="102" spans="1:9" outlineLevel="2" x14ac:dyDescent="0.3">
      <c r="A102" s="118" t="s">
        <v>369</v>
      </c>
      <c r="B102" s="114" t="s">
        <v>43</v>
      </c>
      <c r="C102" s="114" t="s">
        <v>221</v>
      </c>
      <c r="D102" s="114" t="s">
        <v>58</v>
      </c>
      <c r="E102" s="138">
        <v>96</v>
      </c>
      <c r="F102" s="138">
        <v>106</v>
      </c>
      <c r="G102" s="133">
        <v>17.159999999999997</v>
      </c>
      <c r="H102" s="133">
        <v>8323.58</v>
      </c>
      <c r="I102" s="134">
        <v>161.00222999999994</v>
      </c>
    </row>
    <row r="103" spans="1:9" outlineLevel="2" x14ac:dyDescent="0.3">
      <c r="A103" s="118" t="s">
        <v>369</v>
      </c>
      <c r="B103" s="114" t="s">
        <v>43</v>
      </c>
      <c r="C103" s="114" t="s">
        <v>303</v>
      </c>
      <c r="D103" s="114" t="s">
        <v>306</v>
      </c>
      <c r="E103" s="138">
        <v>12</v>
      </c>
      <c r="F103" s="138">
        <v>12</v>
      </c>
      <c r="G103" s="133">
        <v>2.0799999999999996</v>
      </c>
      <c r="H103" s="133">
        <v>1020.5</v>
      </c>
      <c r="I103" s="134">
        <v>18.905239999999999</v>
      </c>
    </row>
    <row r="104" spans="1:9" outlineLevel="2" x14ac:dyDescent="0.3">
      <c r="A104" s="118" t="s">
        <v>369</v>
      </c>
      <c r="B104" s="114" t="s">
        <v>43</v>
      </c>
      <c r="C104" s="114" t="s">
        <v>220</v>
      </c>
      <c r="D104" s="114" t="s">
        <v>67</v>
      </c>
      <c r="E104" s="138">
        <v>50</v>
      </c>
      <c r="F104" s="138">
        <v>55</v>
      </c>
      <c r="G104" s="133">
        <v>6.71</v>
      </c>
      <c r="H104" s="133">
        <v>3142.55</v>
      </c>
      <c r="I104" s="134">
        <v>53.972480000000012</v>
      </c>
    </row>
    <row r="105" spans="1:9" outlineLevel="2" x14ac:dyDescent="0.3">
      <c r="A105" s="118" t="s">
        <v>369</v>
      </c>
      <c r="B105" s="114" t="s">
        <v>43</v>
      </c>
      <c r="C105" s="114" t="s">
        <v>223</v>
      </c>
      <c r="D105" s="114" t="s">
        <v>69</v>
      </c>
      <c r="E105" s="138">
        <v>40</v>
      </c>
      <c r="F105" s="138">
        <v>48</v>
      </c>
      <c r="G105" s="133">
        <v>6.1999999999999984</v>
      </c>
      <c r="H105" s="133">
        <v>2976.29</v>
      </c>
      <c r="I105" s="134">
        <v>56.342339999999986</v>
      </c>
    </row>
    <row r="106" spans="1:9" outlineLevel="2" x14ac:dyDescent="0.3">
      <c r="A106" s="118" t="s">
        <v>369</v>
      </c>
      <c r="B106" s="114" t="s">
        <v>43</v>
      </c>
      <c r="C106" s="114" t="s">
        <v>49</v>
      </c>
      <c r="D106" s="114" t="s">
        <v>60</v>
      </c>
      <c r="E106" s="138">
        <v>32</v>
      </c>
      <c r="F106" s="138">
        <v>34</v>
      </c>
      <c r="G106" s="133">
        <v>2.2000000000000002</v>
      </c>
      <c r="H106" s="133">
        <v>1062.8999999999999</v>
      </c>
      <c r="I106" s="134">
        <v>20.042769999999997</v>
      </c>
    </row>
    <row r="107" spans="1:9" outlineLevel="2" x14ac:dyDescent="0.3">
      <c r="A107" s="118" t="s">
        <v>369</v>
      </c>
      <c r="B107" s="114" t="s">
        <v>43</v>
      </c>
      <c r="C107" s="114" t="s">
        <v>51</v>
      </c>
      <c r="D107" s="114" t="s">
        <v>51</v>
      </c>
      <c r="E107" s="138">
        <v>82</v>
      </c>
      <c r="F107" s="138">
        <v>89</v>
      </c>
      <c r="G107" s="133">
        <v>8.48</v>
      </c>
      <c r="H107" s="133">
        <v>3712.7299999999996</v>
      </c>
      <c r="I107" s="134">
        <v>69.518989999999988</v>
      </c>
    </row>
    <row r="108" spans="1:9" outlineLevel="2" x14ac:dyDescent="0.3">
      <c r="A108" s="118" t="s">
        <v>369</v>
      </c>
      <c r="B108" s="114" t="s">
        <v>43</v>
      </c>
      <c r="C108" s="114" t="s">
        <v>222</v>
      </c>
      <c r="D108" s="114" t="s">
        <v>66</v>
      </c>
      <c r="E108" s="138">
        <v>49</v>
      </c>
      <c r="F108" s="138">
        <v>51</v>
      </c>
      <c r="G108" s="133">
        <v>7.7799999999999994</v>
      </c>
      <c r="H108" s="133">
        <v>3697.3</v>
      </c>
      <c r="I108" s="134">
        <v>64.995280000000008</v>
      </c>
    </row>
    <row r="109" spans="1:9" outlineLevel="2" x14ac:dyDescent="0.3">
      <c r="A109" s="118" t="s">
        <v>369</v>
      </c>
      <c r="B109" s="114" t="s">
        <v>43</v>
      </c>
      <c r="C109" s="114" t="s">
        <v>219</v>
      </c>
      <c r="D109" s="114" t="s">
        <v>71</v>
      </c>
      <c r="E109" s="138">
        <v>27</v>
      </c>
      <c r="F109" s="138">
        <v>29</v>
      </c>
      <c r="G109" s="133">
        <v>5.42</v>
      </c>
      <c r="H109" s="133">
        <v>2482.7600000000002</v>
      </c>
      <c r="I109" s="134">
        <v>45.543679999999995</v>
      </c>
    </row>
    <row r="110" spans="1:9" outlineLevel="2" x14ac:dyDescent="0.3">
      <c r="A110" s="118" t="s">
        <v>369</v>
      </c>
      <c r="B110" s="114" t="s">
        <v>43</v>
      </c>
      <c r="C110" s="114" t="s">
        <v>48</v>
      </c>
      <c r="D110" s="114" t="s">
        <v>59</v>
      </c>
      <c r="E110" s="138">
        <v>2</v>
      </c>
      <c r="F110" s="138">
        <v>2</v>
      </c>
      <c r="G110" s="133">
        <v>0.09</v>
      </c>
      <c r="H110" s="133">
        <v>32</v>
      </c>
      <c r="I110" s="134">
        <v>0.54664000000000001</v>
      </c>
    </row>
    <row r="111" spans="1:9" outlineLevel="2" x14ac:dyDescent="0.3">
      <c r="A111" s="118" t="s">
        <v>369</v>
      </c>
      <c r="B111" s="114" t="s">
        <v>43</v>
      </c>
      <c r="C111" s="114" t="s">
        <v>224</v>
      </c>
      <c r="D111" s="114" t="s">
        <v>61</v>
      </c>
      <c r="E111" s="138">
        <v>16</v>
      </c>
      <c r="F111" s="138">
        <v>18</v>
      </c>
      <c r="G111" s="133">
        <v>2.09</v>
      </c>
      <c r="H111" s="133">
        <v>940.62999999999988</v>
      </c>
      <c r="I111" s="134">
        <v>14.54818</v>
      </c>
    </row>
    <row r="112" spans="1:9" outlineLevel="2" x14ac:dyDescent="0.3">
      <c r="A112" s="118" t="s">
        <v>369</v>
      </c>
      <c r="B112" s="114" t="s">
        <v>43</v>
      </c>
      <c r="C112" s="114" t="s">
        <v>50</v>
      </c>
      <c r="D112" s="114" t="s">
        <v>62</v>
      </c>
      <c r="E112" s="138">
        <v>48</v>
      </c>
      <c r="F112" s="138">
        <v>59</v>
      </c>
      <c r="G112" s="133">
        <v>6.13</v>
      </c>
      <c r="H112" s="133">
        <v>2851.8599999999997</v>
      </c>
      <c r="I112" s="134">
        <v>47.596879999999999</v>
      </c>
    </row>
    <row r="113" spans="1:9" outlineLevel="2" x14ac:dyDescent="0.3">
      <c r="A113" s="118" t="s">
        <v>369</v>
      </c>
      <c r="B113" s="114" t="s">
        <v>43</v>
      </c>
      <c r="C113" s="114" t="s">
        <v>54</v>
      </c>
      <c r="D113" s="114" t="s">
        <v>65</v>
      </c>
      <c r="E113" s="138">
        <v>43</v>
      </c>
      <c r="F113" s="138">
        <v>46</v>
      </c>
      <c r="G113" s="133">
        <v>5.6800000000000006</v>
      </c>
      <c r="H113" s="133">
        <v>2681.2200000000003</v>
      </c>
      <c r="I113" s="134">
        <v>49.244289999999992</v>
      </c>
    </row>
    <row r="114" spans="1:9" outlineLevel="2" x14ac:dyDescent="0.3">
      <c r="A114" s="118" t="s">
        <v>369</v>
      </c>
      <c r="B114" s="114" t="s">
        <v>43</v>
      </c>
      <c r="C114" s="114" t="s">
        <v>79</v>
      </c>
      <c r="D114" s="114" t="s">
        <v>80</v>
      </c>
      <c r="E114" s="138">
        <v>1</v>
      </c>
      <c r="F114" s="138">
        <v>1</v>
      </c>
      <c r="G114" s="133">
        <v>0.01</v>
      </c>
      <c r="H114" s="133">
        <v>6</v>
      </c>
      <c r="I114" s="134">
        <v>0.27</v>
      </c>
    </row>
    <row r="115" spans="1:9" outlineLevel="2" x14ac:dyDescent="0.3">
      <c r="A115" s="118" t="s">
        <v>369</v>
      </c>
      <c r="B115" s="114" t="s">
        <v>44</v>
      </c>
      <c r="C115" s="114" t="s">
        <v>53</v>
      </c>
      <c r="D115" s="114" t="s">
        <v>53</v>
      </c>
      <c r="E115" s="138">
        <v>29904</v>
      </c>
      <c r="F115" s="138">
        <v>35373</v>
      </c>
      <c r="G115" s="133">
        <v>4401.940000000086</v>
      </c>
      <c r="H115" s="133">
        <v>2131475.9399999972</v>
      </c>
      <c r="I115" s="134">
        <v>31509.746409999996</v>
      </c>
    </row>
    <row r="116" spans="1:9" outlineLevel="2" x14ac:dyDescent="0.3">
      <c r="A116" s="118" t="s">
        <v>369</v>
      </c>
      <c r="B116" s="114" t="s">
        <v>44</v>
      </c>
      <c r="C116" s="114" t="s">
        <v>55</v>
      </c>
      <c r="D116" s="114" t="s">
        <v>68</v>
      </c>
      <c r="E116" s="138">
        <v>24820</v>
      </c>
      <c r="F116" s="138">
        <v>30340</v>
      </c>
      <c r="G116" s="133">
        <v>2891.1899999999978</v>
      </c>
      <c r="H116" s="133">
        <v>1362713.1100000013</v>
      </c>
      <c r="I116" s="134">
        <v>21432.324839999994</v>
      </c>
    </row>
    <row r="117" spans="1:9" outlineLevel="2" x14ac:dyDescent="0.3">
      <c r="A117" s="118" t="s">
        <v>369</v>
      </c>
      <c r="B117" s="114" t="s">
        <v>44</v>
      </c>
      <c r="C117" s="114" t="s">
        <v>52</v>
      </c>
      <c r="D117" s="114" t="s">
        <v>63</v>
      </c>
      <c r="E117" s="138">
        <v>9450</v>
      </c>
      <c r="F117" s="138">
        <v>10880</v>
      </c>
      <c r="G117" s="133">
        <v>1485.1099999999815</v>
      </c>
      <c r="H117" s="133">
        <v>700017.79999999912</v>
      </c>
      <c r="I117" s="134">
        <v>10898.544150000014</v>
      </c>
    </row>
    <row r="118" spans="1:9" outlineLevel="2" x14ac:dyDescent="0.3">
      <c r="A118" s="118" t="s">
        <v>369</v>
      </c>
      <c r="B118" s="114" t="s">
        <v>44</v>
      </c>
      <c r="C118" s="114" t="s">
        <v>217</v>
      </c>
      <c r="D118" s="114" t="s">
        <v>70</v>
      </c>
      <c r="E118" s="138">
        <v>2174</v>
      </c>
      <c r="F118" s="138">
        <v>2378</v>
      </c>
      <c r="G118" s="133">
        <v>275.39999999999964</v>
      </c>
      <c r="H118" s="133">
        <v>136428.33000000002</v>
      </c>
      <c r="I118" s="134">
        <v>2254.7442599999986</v>
      </c>
    </row>
    <row r="119" spans="1:9" outlineLevel="2" x14ac:dyDescent="0.3">
      <c r="A119" s="118" t="s">
        <v>369</v>
      </c>
      <c r="B119" s="114" t="s">
        <v>44</v>
      </c>
      <c r="C119" s="114" t="s">
        <v>218</v>
      </c>
      <c r="D119" s="114" t="s">
        <v>64</v>
      </c>
      <c r="E119" s="138">
        <v>1061</v>
      </c>
      <c r="F119" s="138">
        <v>1203</v>
      </c>
      <c r="G119" s="133">
        <v>135.68000000000004</v>
      </c>
      <c r="H119" s="133">
        <v>64764.849999999991</v>
      </c>
      <c r="I119" s="134">
        <v>1104.3009199999992</v>
      </c>
    </row>
    <row r="120" spans="1:9" outlineLevel="2" x14ac:dyDescent="0.3">
      <c r="A120" s="118" t="s">
        <v>369</v>
      </c>
      <c r="B120" s="114" t="s">
        <v>44</v>
      </c>
      <c r="C120" s="114" t="s">
        <v>221</v>
      </c>
      <c r="D120" s="114" t="s">
        <v>58</v>
      </c>
      <c r="E120" s="138">
        <v>724</v>
      </c>
      <c r="F120" s="138">
        <v>795</v>
      </c>
      <c r="G120" s="133">
        <v>121.35000000000012</v>
      </c>
      <c r="H120" s="133">
        <v>57838.960000000006</v>
      </c>
      <c r="I120" s="134">
        <v>1141.0321499999995</v>
      </c>
    </row>
    <row r="121" spans="1:9" outlineLevel="2" x14ac:dyDescent="0.3">
      <c r="A121" s="118" t="s">
        <v>369</v>
      </c>
      <c r="B121" s="114" t="s">
        <v>44</v>
      </c>
      <c r="C121" s="114" t="s">
        <v>303</v>
      </c>
      <c r="D121" s="114" t="s">
        <v>306</v>
      </c>
      <c r="E121" s="138">
        <v>99</v>
      </c>
      <c r="F121" s="138">
        <v>114</v>
      </c>
      <c r="G121" s="133">
        <v>15.349999999999993</v>
      </c>
      <c r="H121" s="133">
        <v>7613.3899999999994</v>
      </c>
      <c r="I121" s="134">
        <v>139.50625000000002</v>
      </c>
    </row>
    <row r="122" spans="1:9" outlineLevel="2" x14ac:dyDescent="0.3">
      <c r="A122" s="118" t="s">
        <v>369</v>
      </c>
      <c r="B122" s="114" t="s">
        <v>44</v>
      </c>
      <c r="C122" s="114" t="s">
        <v>220</v>
      </c>
      <c r="D122" s="114" t="s">
        <v>67</v>
      </c>
      <c r="E122" s="138">
        <v>518</v>
      </c>
      <c r="F122" s="138">
        <v>575</v>
      </c>
      <c r="G122" s="133">
        <v>64.020000000000067</v>
      </c>
      <c r="H122" s="133">
        <v>30597.720000000005</v>
      </c>
      <c r="I122" s="134">
        <v>528.64186000000041</v>
      </c>
    </row>
    <row r="123" spans="1:9" outlineLevel="2" x14ac:dyDescent="0.3">
      <c r="A123" s="118" t="s">
        <v>369</v>
      </c>
      <c r="B123" s="114" t="s">
        <v>44</v>
      </c>
      <c r="C123" s="114" t="s">
        <v>223</v>
      </c>
      <c r="D123" s="114" t="s">
        <v>69</v>
      </c>
      <c r="E123" s="138">
        <v>388</v>
      </c>
      <c r="F123" s="138">
        <v>510</v>
      </c>
      <c r="G123" s="133">
        <v>64.279999999999987</v>
      </c>
      <c r="H123" s="133">
        <v>31023.03000000001</v>
      </c>
      <c r="I123" s="134">
        <v>635.2856800000003</v>
      </c>
    </row>
    <row r="124" spans="1:9" outlineLevel="2" x14ac:dyDescent="0.3">
      <c r="A124" s="118" t="s">
        <v>369</v>
      </c>
      <c r="B124" s="114" t="s">
        <v>44</v>
      </c>
      <c r="C124" s="114" t="s">
        <v>49</v>
      </c>
      <c r="D124" s="114" t="s">
        <v>60</v>
      </c>
      <c r="E124" s="138">
        <v>213</v>
      </c>
      <c r="F124" s="138">
        <v>245</v>
      </c>
      <c r="G124" s="133">
        <v>19.96</v>
      </c>
      <c r="H124" s="133">
        <v>9407.8900000000012</v>
      </c>
      <c r="I124" s="134">
        <v>177.52173999999997</v>
      </c>
    </row>
    <row r="125" spans="1:9" outlineLevel="2" x14ac:dyDescent="0.3">
      <c r="A125" s="118" t="s">
        <v>369</v>
      </c>
      <c r="B125" s="114" t="s">
        <v>44</v>
      </c>
      <c r="C125" s="114" t="s">
        <v>51</v>
      </c>
      <c r="D125" s="114" t="s">
        <v>51</v>
      </c>
      <c r="E125" s="138">
        <v>328</v>
      </c>
      <c r="F125" s="138">
        <v>348</v>
      </c>
      <c r="G125" s="133">
        <v>48.059999999999981</v>
      </c>
      <c r="H125" s="133">
        <v>22010.99</v>
      </c>
      <c r="I125" s="134">
        <v>416.04418000000004</v>
      </c>
    </row>
    <row r="126" spans="1:9" outlineLevel="2" x14ac:dyDescent="0.3">
      <c r="A126" s="118" t="s">
        <v>369</v>
      </c>
      <c r="B126" s="114" t="s">
        <v>44</v>
      </c>
      <c r="C126" s="114" t="s">
        <v>222</v>
      </c>
      <c r="D126" s="114" t="s">
        <v>66</v>
      </c>
      <c r="E126" s="138">
        <v>224</v>
      </c>
      <c r="F126" s="138">
        <v>236</v>
      </c>
      <c r="G126" s="133">
        <v>34.070000000000014</v>
      </c>
      <c r="H126" s="133">
        <v>15705.26</v>
      </c>
      <c r="I126" s="134">
        <v>287.88312000000008</v>
      </c>
    </row>
    <row r="127" spans="1:9" outlineLevel="2" x14ac:dyDescent="0.3">
      <c r="A127" s="118" t="s">
        <v>369</v>
      </c>
      <c r="B127" s="114" t="s">
        <v>44</v>
      </c>
      <c r="C127" s="114" t="s">
        <v>219</v>
      </c>
      <c r="D127" s="114" t="s">
        <v>71</v>
      </c>
      <c r="E127" s="138">
        <v>136</v>
      </c>
      <c r="F127" s="138">
        <v>155</v>
      </c>
      <c r="G127" s="133">
        <v>20.02999999999999</v>
      </c>
      <c r="H127" s="133">
        <v>9252.2699999999986</v>
      </c>
      <c r="I127" s="134">
        <v>176.78565</v>
      </c>
    </row>
    <row r="128" spans="1:9" outlineLevel="2" x14ac:dyDescent="0.3">
      <c r="A128" s="118" t="s">
        <v>369</v>
      </c>
      <c r="B128" s="114" t="s">
        <v>44</v>
      </c>
      <c r="C128" s="114" t="s">
        <v>48</v>
      </c>
      <c r="D128" s="114" t="s">
        <v>59</v>
      </c>
      <c r="E128" s="138">
        <v>64</v>
      </c>
      <c r="F128" s="138">
        <v>65</v>
      </c>
      <c r="G128" s="133">
        <v>11.299999999999999</v>
      </c>
      <c r="H128" s="133">
        <v>5481.21</v>
      </c>
      <c r="I128" s="134">
        <v>112.46561000000001</v>
      </c>
    </row>
    <row r="129" spans="1:9" outlineLevel="2" x14ac:dyDescent="0.3">
      <c r="A129" s="118" t="s">
        <v>369</v>
      </c>
      <c r="B129" s="114" t="s">
        <v>44</v>
      </c>
      <c r="C129" s="114" t="s">
        <v>224</v>
      </c>
      <c r="D129" s="114" t="s">
        <v>61</v>
      </c>
      <c r="E129" s="138">
        <v>114</v>
      </c>
      <c r="F129" s="138">
        <v>129</v>
      </c>
      <c r="G129" s="133">
        <v>21.340000000000003</v>
      </c>
      <c r="H129" s="133">
        <v>9761.4300000000021</v>
      </c>
      <c r="I129" s="134">
        <v>170.2271200000001</v>
      </c>
    </row>
    <row r="130" spans="1:9" outlineLevel="2" x14ac:dyDescent="0.3">
      <c r="A130" s="118" t="s">
        <v>369</v>
      </c>
      <c r="B130" s="114" t="s">
        <v>44</v>
      </c>
      <c r="C130" s="114" t="s">
        <v>50</v>
      </c>
      <c r="D130" s="114" t="s">
        <v>62</v>
      </c>
      <c r="E130" s="138">
        <v>305</v>
      </c>
      <c r="F130" s="138">
        <v>376</v>
      </c>
      <c r="G130" s="133">
        <v>34.719999999999978</v>
      </c>
      <c r="H130" s="133">
        <v>16746.36</v>
      </c>
      <c r="I130" s="134">
        <v>285.05207999999999</v>
      </c>
    </row>
    <row r="131" spans="1:9" outlineLevel="2" x14ac:dyDescent="0.3">
      <c r="A131" s="118" t="s">
        <v>369</v>
      </c>
      <c r="B131" s="114" t="s">
        <v>44</v>
      </c>
      <c r="C131" s="114" t="s">
        <v>54</v>
      </c>
      <c r="D131" s="114" t="s">
        <v>65</v>
      </c>
      <c r="E131" s="138">
        <v>134</v>
      </c>
      <c r="F131" s="138">
        <v>148</v>
      </c>
      <c r="G131" s="133">
        <v>16.909999999999997</v>
      </c>
      <c r="H131" s="133">
        <v>8115.17</v>
      </c>
      <c r="I131" s="134">
        <v>146.91095999999996</v>
      </c>
    </row>
    <row r="132" spans="1:9" outlineLevel="2" x14ac:dyDescent="0.3">
      <c r="A132" s="118" t="s">
        <v>369</v>
      </c>
      <c r="B132" s="114" t="s">
        <v>44</v>
      </c>
      <c r="C132" s="114" t="s">
        <v>79</v>
      </c>
      <c r="D132" s="114" t="s">
        <v>80</v>
      </c>
      <c r="E132" s="138">
        <v>6</v>
      </c>
      <c r="F132" s="138">
        <v>7</v>
      </c>
      <c r="G132" s="133">
        <v>0.31000000000000005</v>
      </c>
      <c r="H132" s="133">
        <v>170.72</v>
      </c>
      <c r="I132" s="134">
        <v>3.3213999999999997</v>
      </c>
    </row>
    <row r="133" spans="1:9" outlineLevel="2" x14ac:dyDescent="0.3">
      <c r="A133" s="118" t="s">
        <v>369</v>
      </c>
      <c r="B133" s="114" t="s">
        <v>44</v>
      </c>
      <c r="C133" s="114" t="s">
        <v>307</v>
      </c>
      <c r="D133" s="114" t="s">
        <v>308</v>
      </c>
      <c r="E133" s="138">
        <v>1</v>
      </c>
      <c r="F133" s="138">
        <v>1</v>
      </c>
      <c r="G133" s="133">
        <v>6.0000000000000005E-2</v>
      </c>
      <c r="H133" s="133">
        <v>28</v>
      </c>
      <c r="I133" s="134">
        <v>0.49975000000000003</v>
      </c>
    </row>
    <row r="134" spans="1:9" outlineLevel="2" x14ac:dyDescent="0.3">
      <c r="A134" s="118" t="s">
        <v>369</v>
      </c>
      <c r="B134" s="114" t="s">
        <v>45</v>
      </c>
      <c r="C134" s="114" t="s">
        <v>53</v>
      </c>
      <c r="D134" s="114" t="s">
        <v>53</v>
      </c>
      <c r="E134" s="138">
        <v>12102</v>
      </c>
      <c r="F134" s="138">
        <v>14416</v>
      </c>
      <c r="G134" s="133">
        <v>2012.1599999999896</v>
      </c>
      <c r="H134" s="133">
        <v>977529.26999999967</v>
      </c>
      <c r="I134" s="134">
        <v>14501.93909000002</v>
      </c>
    </row>
    <row r="135" spans="1:9" outlineLevel="2" x14ac:dyDescent="0.3">
      <c r="A135" s="118" t="s">
        <v>369</v>
      </c>
      <c r="B135" s="114" t="s">
        <v>45</v>
      </c>
      <c r="C135" s="114" t="s">
        <v>55</v>
      </c>
      <c r="D135" s="114" t="s">
        <v>68</v>
      </c>
      <c r="E135" s="138">
        <v>10050</v>
      </c>
      <c r="F135" s="138">
        <v>12328</v>
      </c>
      <c r="G135" s="133">
        <v>1405.0399999999995</v>
      </c>
      <c r="H135" s="133">
        <v>662208.31999999913</v>
      </c>
      <c r="I135" s="134">
        <v>10533.268699999999</v>
      </c>
    </row>
    <row r="136" spans="1:9" outlineLevel="2" x14ac:dyDescent="0.3">
      <c r="A136" s="118" t="s">
        <v>369</v>
      </c>
      <c r="B136" s="114" t="s">
        <v>45</v>
      </c>
      <c r="C136" s="114" t="s">
        <v>52</v>
      </c>
      <c r="D136" s="114" t="s">
        <v>63</v>
      </c>
      <c r="E136" s="138">
        <v>4682</v>
      </c>
      <c r="F136" s="138">
        <v>5341</v>
      </c>
      <c r="G136" s="133">
        <v>839.92999999999688</v>
      </c>
      <c r="H136" s="133">
        <v>395611.29000000021</v>
      </c>
      <c r="I136" s="134">
        <v>6270.666989999977</v>
      </c>
    </row>
    <row r="137" spans="1:9" outlineLevel="2" x14ac:dyDescent="0.3">
      <c r="A137" s="118" t="s">
        <v>369</v>
      </c>
      <c r="B137" s="114" t="s">
        <v>45</v>
      </c>
      <c r="C137" s="114" t="s">
        <v>217</v>
      </c>
      <c r="D137" s="114" t="s">
        <v>70</v>
      </c>
      <c r="E137" s="138">
        <v>1080</v>
      </c>
      <c r="F137" s="138">
        <v>1214</v>
      </c>
      <c r="G137" s="133">
        <v>166.90999999999991</v>
      </c>
      <c r="H137" s="133">
        <v>82629.689999999973</v>
      </c>
      <c r="I137" s="134">
        <v>1361.6798200000003</v>
      </c>
    </row>
    <row r="138" spans="1:9" outlineLevel="2" x14ac:dyDescent="0.3">
      <c r="A138" s="118" t="s">
        <v>369</v>
      </c>
      <c r="B138" s="114" t="s">
        <v>45</v>
      </c>
      <c r="C138" s="114" t="s">
        <v>218</v>
      </c>
      <c r="D138" s="114" t="s">
        <v>64</v>
      </c>
      <c r="E138" s="138">
        <v>307</v>
      </c>
      <c r="F138" s="138">
        <v>345</v>
      </c>
      <c r="G138" s="133">
        <v>39</v>
      </c>
      <c r="H138" s="133">
        <v>18372.060000000005</v>
      </c>
      <c r="I138" s="134">
        <v>318.27713999999997</v>
      </c>
    </row>
    <row r="139" spans="1:9" outlineLevel="2" x14ac:dyDescent="0.3">
      <c r="A139" s="118" t="s">
        <v>369</v>
      </c>
      <c r="B139" s="114" t="s">
        <v>45</v>
      </c>
      <c r="C139" s="114" t="s">
        <v>221</v>
      </c>
      <c r="D139" s="114" t="s">
        <v>58</v>
      </c>
      <c r="E139" s="138">
        <v>395</v>
      </c>
      <c r="F139" s="138">
        <v>437</v>
      </c>
      <c r="G139" s="133">
        <v>68.08</v>
      </c>
      <c r="H139" s="133">
        <v>32059.619999999995</v>
      </c>
      <c r="I139" s="134">
        <v>640.07587000000058</v>
      </c>
    </row>
    <row r="140" spans="1:9" outlineLevel="2" x14ac:dyDescent="0.3">
      <c r="A140" s="118" t="s">
        <v>369</v>
      </c>
      <c r="B140" s="114" t="s">
        <v>45</v>
      </c>
      <c r="C140" s="114" t="s">
        <v>303</v>
      </c>
      <c r="D140" s="114" t="s">
        <v>306</v>
      </c>
      <c r="E140" s="138">
        <v>32</v>
      </c>
      <c r="F140" s="138">
        <v>34</v>
      </c>
      <c r="G140" s="133">
        <v>5.5400000000000009</v>
      </c>
      <c r="H140" s="133">
        <v>2781.11</v>
      </c>
      <c r="I140" s="134">
        <v>51.127670000000002</v>
      </c>
    </row>
    <row r="141" spans="1:9" outlineLevel="2" x14ac:dyDescent="0.3">
      <c r="A141" s="118" t="s">
        <v>369</v>
      </c>
      <c r="B141" s="114" t="s">
        <v>45</v>
      </c>
      <c r="C141" s="114" t="s">
        <v>220</v>
      </c>
      <c r="D141" s="114" t="s">
        <v>67</v>
      </c>
      <c r="E141" s="138">
        <v>104</v>
      </c>
      <c r="F141" s="138">
        <v>124</v>
      </c>
      <c r="G141" s="133">
        <v>17.059999999999999</v>
      </c>
      <c r="H141" s="133">
        <v>8143.16</v>
      </c>
      <c r="I141" s="134">
        <v>136.40268999999998</v>
      </c>
    </row>
    <row r="142" spans="1:9" outlineLevel="2" x14ac:dyDescent="0.3">
      <c r="A142" s="118" t="s">
        <v>369</v>
      </c>
      <c r="B142" s="114" t="s">
        <v>45</v>
      </c>
      <c r="C142" s="114" t="s">
        <v>223</v>
      </c>
      <c r="D142" s="114" t="s">
        <v>69</v>
      </c>
      <c r="E142" s="138">
        <v>333</v>
      </c>
      <c r="F142" s="138">
        <v>424</v>
      </c>
      <c r="G142" s="133">
        <v>61.580000000000013</v>
      </c>
      <c r="H142" s="133">
        <v>29785.460000000017</v>
      </c>
      <c r="I142" s="134">
        <v>600.31845999999996</v>
      </c>
    </row>
    <row r="143" spans="1:9" outlineLevel="2" x14ac:dyDescent="0.3">
      <c r="A143" s="118" t="s">
        <v>369</v>
      </c>
      <c r="B143" s="114" t="s">
        <v>45</v>
      </c>
      <c r="C143" s="114" t="s">
        <v>49</v>
      </c>
      <c r="D143" s="114" t="s">
        <v>60</v>
      </c>
      <c r="E143" s="138">
        <v>135</v>
      </c>
      <c r="F143" s="138">
        <v>160</v>
      </c>
      <c r="G143" s="133">
        <v>16.159999999999997</v>
      </c>
      <c r="H143" s="133">
        <v>7439.8</v>
      </c>
      <c r="I143" s="134">
        <v>140.41739000000004</v>
      </c>
    </row>
    <row r="144" spans="1:9" outlineLevel="2" x14ac:dyDescent="0.3">
      <c r="A144" s="118" t="s">
        <v>369</v>
      </c>
      <c r="B144" s="114" t="s">
        <v>45</v>
      </c>
      <c r="C144" s="114" t="s">
        <v>51</v>
      </c>
      <c r="D144" s="114" t="s">
        <v>51</v>
      </c>
      <c r="E144" s="138">
        <v>130</v>
      </c>
      <c r="F144" s="138">
        <v>140</v>
      </c>
      <c r="G144" s="133">
        <v>19.839999999999989</v>
      </c>
      <c r="H144" s="133">
        <v>8966.4599999999991</v>
      </c>
      <c r="I144" s="134">
        <v>174.39861999999997</v>
      </c>
    </row>
    <row r="145" spans="1:9" outlineLevel="2" x14ac:dyDescent="0.3">
      <c r="A145" s="118" t="s">
        <v>369</v>
      </c>
      <c r="B145" s="114" t="s">
        <v>45</v>
      </c>
      <c r="C145" s="114" t="s">
        <v>222</v>
      </c>
      <c r="D145" s="114" t="s">
        <v>66</v>
      </c>
      <c r="E145" s="138">
        <v>85</v>
      </c>
      <c r="F145" s="138">
        <v>90</v>
      </c>
      <c r="G145" s="133">
        <v>11.69</v>
      </c>
      <c r="H145" s="133">
        <v>5579.58</v>
      </c>
      <c r="I145" s="134">
        <v>100.31228000000004</v>
      </c>
    </row>
    <row r="146" spans="1:9" outlineLevel="2" x14ac:dyDescent="0.3">
      <c r="A146" s="118" t="s">
        <v>369</v>
      </c>
      <c r="B146" s="114" t="s">
        <v>45</v>
      </c>
      <c r="C146" s="114" t="s">
        <v>219</v>
      </c>
      <c r="D146" s="114" t="s">
        <v>71</v>
      </c>
      <c r="E146" s="138">
        <v>95</v>
      </c>
      <c r="F146" s="138">
        <v>101</v>
      </c>
      <c r="G146" s="133">
        <v>13.709999999999997</v>
      </c>
      <c r="H146" s="133">
        <v>6291.42</v>
      </c>
      <c r="I146" s="134">
        <v>126.38201000000004</v>
      </c>
    </row>
    <row r="147" spans="1:9" outlineLevel="2" x14ac:dyDescent="0.3">
      <c r="A147" s="118" t="s">
        <v>369</v>
      </c>
      <c r="B147" s="114" t="s">
        <v>45</v>
      </c>
      <c r="C147" s="114" t="s">
        <v>48</v>
      </c>
      <c r="D147" s="114" t="s">
        <v>59</v>
      </c>
      <c r="E147" s="138">
        <v>70</v>
      </c>
      <c r="F147" s="138">
        <v>71</v>
      </c>
      <c r="G147" s="133">
        <v>12.360000000000003</v>
      </c>
      <c r="H147" s="133">
        <v>5777.8700000000008</v>
      </c>
      <c r="I147" s="134">
        <v>126.47897999999999</v>
      </c>
    </row>
    <row r="148" spans="1:9" outlineLevel="2" x14ac:dyDescent="0.3">
      <c r="A148" s="118" t="s">
        <v>369</v>
      </c>
      <c r="B148" s="114" t="s">
        <v>45</v>
      </c>
      <c r="C148" s="114" t="s">
        <v>224</v>
      </c>
      <c r="D148" s="114" t="s">
        <v>61</v>
      </c>
      <c r="E148" s="138">
        <v>53</v>
      </c>
      <c r="F148" s="138">
        <v>61</v>
      </c>
      <c r="G148" s="133">
        <v>11.709999999999997</v>
      </c>
      <c r="H148" s="133">
        <v>5144.8899999999994</v>
      </c>
      <c r="I148" s="134">
        <v>93.545909999999964</v>
      </c>
    </row>
    <row r="149" spans="1:9" outlineLevel="2" x14ac:dyDescent="0.3">
      <c r="A149" s="118" t="s">
        <v>369</v>
      </c>
      <c r="B149" s="114" t="s">
        <v>45</v>
      </c>
      <c r="C149" s="114" t="s">
        <v>50</v>
      </c>
      <c r="D149" s="114" t="s">
        <v>62</v>
      </c>
      <c r="E149" s="138">
        <v>114</v>
      </c>
      <c r="F149" s="138">
        <v>135</v>
      </c>
      <c r="G149" s="133">
        <v>15.429999999999989</v>
      </c>
      <c r="H149" s="133">
        <v>7314.3600000000006</v>
      </c>
      <c r="I149" s="134">
        <v>129.16495999999995</v>
      </c>
    </row>
    <row r="150" spans="1:9" outlineLevel="2" x14ac:dyDescent="0.3">
      <c r="A150" s="118" t="s">
        <v>369</v>
      </c>
      <c r="B150" s="114" t="s">
        <v>45</v>
      </c>
      <c r="C150" s="114" t="s">
        <v>54</v>
      </c>
      <c r="D150" s="114" t="s">
        <v>65</v>
      </c>
      <c r="E150" s="138">
        <v>48</v>
      </c>
      <c r="F150" s="138">
        <v>55</v>
      </c>
      <c r="G150" s="133">
        <v>7.5000000000000009</v>
      </c>
      <c r="H150" s="133">
        <v>3334.9200000000005</v>
      </c>
      <c r="I150" s="134">
        <v>68.080100000000002</v>
      </c>
    </row>
    <row r="151" spans="1:9" outlineLevel="2" x14ac:dyDescent="0.3">
      <c r="A151" s="118" t="s">
        <v>369</v>
      </c>
      <c r="B151" s="114" t="s">
        <v>45</v>
      </c>
      <c r="C151" s="114" t="s">
        <v>79</v>
      </c>
      <c r="D151" s="114" t="s">
        <v>80</v>
      </c>
      <c r="E151" s="138">
        <v>5</v>
      </c>
      <c r="F151" s="138">
        <v>8</v>
      </c>
      <c r="G151" s="133">
        <v>0.73</v>
      </c>
      <c r="H151" s="133">
        <v>355</v>
      </c>
      <c r="I151" s="134">
        <v>6.1034899999999999</v>
      </c>
    </row>
    <row r="152" spans="1:9" outlineLevel="2" x14ac:dyDescent="0.3">
      <c r="A152" s="118" t="s">
        <v>369</v>
      </c>
      <c r="B152" s="114" t="s">
        <v>45</v>
      </c>
      <c r="C152" s="114" t="s">
        <v>307</v>
      </c>
      <c r="D152" s="114" t="s">
        <v>308</v>
      </c>
      <c r="E152" s="138">
        <v>2</v>
      </c>
      <c r="F152" s="138">
        <v>2</v>
      </c>
      <c r="G152" s="133">
        <v>0.09</v>
      </c>
      <c r="H152" s="133">
        <v>40.5</v>
      </c>
      <c r="I152" s="134">
        <v>0.73475000000000001</v>
      </c>
    </row>
    <row r="153" spans="1:9" outlineLevel="2" x14ac:dyDescent="0.3">
      <c r="A153" s="118" t="s">
        <v>369</v>
      </c>
      <c r="B153" s="114" t="s">
        <v>46</v>
      </c>
      <c r="C153" s="114" t="s">
        <v>53</v>
      </c>
      <c r="D153" s="114" t="s">
        <v>53</v>
      </c>
      <c r="E153" s="138">
        <v>12030</v>
      </c>
      <c r="F153" s="138">
        <v>14069</v>
      </c>
      <c r="G153" s="133">
        <v>2283.8900000000181</v>
      </c>
      <c r="H153" s="133">
        <v>1104580.4999999991</v>
      </c>
      <c r="I153" s="134">
        <v>16185.332259999981</v>
      </c>
    </row>
    <row r="154" spans="1:9" outlineLevel="2" x14ac:dyDescent="0.3">
      <c r="A154" s="118" t="s">
        <v>369</v>
      </c>
      <c r="B154" s="114" t="s">
        <v>46</v>
      </c>
      <c r="C154" s="114" t="s">
        <v>55</v>
      </c>
      <c r="D154" s="114" t="s">
        <v>68</v>
      </c>
      <c r="E154" s="138">
        <v>10954</v>
      </c>
      <c r="F154" s="138">
        <v>13150</v>
      </c>
      <c r="G154" s="133">
        <v>1928.0799999999983</v>
      </c>
      <c r="H154" s="133">
        <v>901777.53999999957</v>
      </c>
      <c r="I154" s="134">
        <v>14421.723150000005</v>
      </c>
    </row>
    <row r="155" spans="1:9" outlineLevel="2" x14ac:dyDescent="0.3">
      <c r="A155" s="118" t="s">
        <v>369</v>
      </c>
      <c r="B155" s="114" t="s">
        <v>46</v>
      </c>
      <c r="C155" s="114" t="s">
        <v>52</v>
      </c>
      <c r="D155" s="114" t="s">
        <v>63</v>
      </c>
      <c r="E155" s="138">
        <v>7467</v>
      </c>
      <c r="F155" s="138">
        <v>8326</v>
      </c>
      <c r="G155" s="133">
        <v>1693.0099999999879</v>
      </c>
      <c r="H155" s="133">
        <v>793495.43000000017</v>
      </c>
      <c r="I155" s="134">
        <v>12677.605240000012</v>
      </c>
    </row>
    <row r="156" spans="1:9" outlineLevel="2" x14ac:dyDescent="0.3">
      <c r="A156" s="118" t="s">
        <v>369</v>
      </c>
      <c r="B156" s="114" t="s">
        <v>46</v>
      </c>
      <c r="C156" s="114" t="s">
        <v>217</v>
      </c>
      <c r="D156" s="114" t="s">
        <v>70</v>
      </c>
      <c r="E156" s="138">
        <v>1397</v>
      </c>
      <c r="F156" s="138">
        <v>1530</v>
      </c>
      <c r="G156" s="133">
        <v>272.22999999999996</v>
      </c>
      <c r="H156" s="133">
        <v>132114.32999999996</v>
      </c>
      <c r="I156" s="134">
        <v>2201.3214499999985</v>
      </c>
    </row>
    <row r="157" spans="1:9" outlineLevel="2" x14ac:dyDescent="0.3">
      <c r="A157" s="118" t="s">
        <v>369</v>
      </c>
      <c r="B157" s="114" t="s">
        <v>46</v>
      </c>
      <c r="C157" s="114" t="s">
        <v>218</v>
      </c>
      <c r="D157" s="114" t="s">
        <v>64</v>
      </c>
      <c r="E157" s="138">
        <v>308</v>
      </c>
      <c r="F157" s="138">
        <v>341</v>
      </c>
      <c r="G157" s="133">
        <v>48.180000000000014</v>
      </c>
      <c r="H157" s="133">
        <v>22596.39</v>
      </c>
      <c r="I157" s="134">
        <v>382.65976999999975</v>
      </c>
    </row>
    <row r="158" spans="1:9" outlineLevel="2" x14ac:dyDescent="0.3">
      <c r="A158" s="118" t="s">
        <v>369</v>
      </c>
      <c r="B158" s="114" t="s">
        <v>46</v>
      </c>
      <c r="C158" s="114" t="s">
        <v>221</v>
      </c>
      <c r="D158" s="114" t="s">
        <v>58</v>
      </c>
      <c r="E158" s="138">
        <v>1040</v>
      </c>
      <c r="F158" s="138">
        <v>1126</v>
      </c>
      <c r="G158" s="133">
        <v>224.35000000000028</v>
      </c>
      <c r="H158" s="133">
        <v>106854.93000000007</v>
      </c>
      <c r="I158" s="134">
        <v>1988.2253999999998</v>
      </c>
    </row>
    <row r="159" spans="1:9" outlineLevel="2" x14ac:dyDescent="0.3">
      <c r="A159" s="118" t="s">
        <v>369</v>
      </c>
      <c r="B159" s="114" t="s">
        <v>46</v>
      </c>
      <c r="C159" s="114" t="s">
        <v>303</v>
      </c>
      <c r="D159" s="114" t="s">
        <v>306</v>
      </c>
      <c r="E159" s="138">
        <v>97</v>
      </c>
      <c r="F159" s="138">
        <v>111</v>
      </c>
      <c r="G159" s="133">
        <v>17.350000000000001</v>
      </c>
      <c r="H159" s="133">
        <v>8512.9599999999991</v>
      </c>
      <c r="I159" s="134">
        <v>153.29633999999996</v>
      </c>
    </row>
    <row r="160" spans="1:9" outlineLevel="2" x14ac:dyDescent="0.3">
      <c r="A160" s="118" t="s">
        <v>369</v>
      </c>
      <c r="B160" s="114" t="s">
        <v>46</v>
      </c>
      <c r="C160" s="114" t="s">
        <v>220</v>
      </c>
      <c r="D160" s="114" t="s">
        <v>67</v>
      </c>
      <c r="E160" s="138">
        <v>122</v>
      </c>
      <c r="F160" s="138">
        <v>132</v>
      </c>
      <c r="G160" s="133">
        <v>20.969999999999992</v>
      </c>
      <c r="H160" s="133">
        <v>10153.530000000001</v>
      </c>
      <c r="I160" s="134">
        <v>174.89778000000001</v>
      </c>
    </row>
    <row r="161" spans="1:9" outlineLevel="2" x14ac:dyDescent="0.3">
      <c r="A161" s="118" t="s">
        <v>369</v>
      </c>
      <c r="B161" s="114" t="s">
        <v>46</v>
      </c>
      <c r="C161" s="114" t="s">
        <v>223</v>
      </c>
      <c r="D161" s="114" t="s">
        <v>69</v>
      </c>
      <c r="E161" s="138">
        <v>882</v>
      </c>
      <c r="F161" s="138">
        <v>1018</v>
      </c>
      <c r="G161" s="133">
        <v>215.51</v>
      </c>
      <c r="H161" s="133">
        <v>104928.24000000008</v>
      </c>
      <c r="I161" s="134">
        <v>2039.3036500000005</v>
      </c>
    </row>
    <row r="162" spans="1:9" outlineLevel="2" x14ac:dyDescent="0.3">
      <c r="A162" s="118" t="s">
        <v>369</v>
      </c>
      <c r="B162" s="114" t="s">
        <v>46</v>
      </c>
      <c r="C162" s="114" t="s">
        <v>49</v>
      </c>
      <c r="D162" s="114" t="s">
        <v>60</v>
      </c>
      <c r="E162" s="138">
        <v>485</v>
      </c>
      <c r="F162" s="138">
        <v>533</v>
      </c>
      <c r="G162" s="133">
        <v>68.760000000000005</v>
      </c>
      <c r="H162" s="133">
        <v>32177.329999999998</v>
      </c>
      <c r="I162" s="134">
        <v>592.71652000000029</v>
      </c>
    </row>
    <row r="163" spans="1:9" outlineLevel="2" x14ac:dyDescent="0.3">
      <c r="A163" s="118" t="s">
        <v>369</v>
      </c>
      <c r="B163" s="114" t="s">
        <v>46</v>
      </c>
      <c r="C163" s="114" t="s">
        <v>51</v>
      </c>
      <c r="D163" s="114" t="s">
        <v>51</v>
      </c>
      <c r="E163" s="138">
        <v>498</v>
      </c>
      <c r="F163" s="138">
        <v>539</v>
      </c>
      <c r="G163" s="133">
        <v>112.37000000000005</v>
      </c>
      <c r="H163" s="133">
        <v>51534.709999999992</v>
      </c>
      <c r="I163" s="134">
        <v>997.1296499999994</v>
      </c>
    </row>
    <row r="164" spans="1:9" outlineLevel="2" x14ac:dyDescent="0.3">
      <c r="A164" s="118" t="s">
        <v>369</v>
      </c>
      <c r="B164" s="114" t="s">
        <v>46</v>
      </c>
      <c r="C164" s="114" t="s">
        <v>222</v>
      </c>
      <c r="D164" s="114" t="s">
        <v>66</v>
      </c>
      <c r="E164" s="138">
        <v>201</v>
      </c>
      <c r="F164" s="138">
        <v>210</v>
      </c>
      <c r="G164" s="133">
        <v>46.389999999999993</v>
      </c>
      <c r="H164" s="133">
        <v>21220.639999999999</v>
      </c>
      <c r="I164" s="134">
        <v>390.65428000000009</v>
      </c>
    </row>
    <row r="165" spans="1:9" outlineLevel="2" x14ac:dyDescent="0.3">
      <c r="A165" s="118" t="s">
        <v>369</v>
      </c>
      <c r="B165" s="114" t="s">
        <v>46</v>
      </c>
      <c r="C165" s="114" t="s">
        <v>219</v>
      </c>
      <c r="D165" s="114" t="s">
        <v>71</v>
      </c>
      <c r="E165" s="138">
        <v>148</v>
      </c>
      <c r="F165" s="138">
        <v>158</v>
      </c>
      <c r="G165" s="133">
        <v>35.54000000000002</v>
      </c>
      <c r="H165" s="133">
        <v>16514.28999999999</v>
      </c>
      <c r="I165" s="134">
        <v>324.76979000000006</v>
      </c>
    </row>
    <row r="166" spans="1:9" outlineLevel="2" x14ac:dyDescent="0.3">
      <c r="A166" s="118" t="s">
        <v>369</v>
      </c>
      <c r="B166" s="114" t="s">
        <v>46</v>
      </c>
      <c r="C166" s="114" t="s">
        <v>48</v>
      </c>
      <c r="D166" s="114" t="s">
        <v>59</v>
      </c>
      <c r="E166" s="138">
        <v>199</v>
      </c>
      <c r="F166" s="138">
        <v>207</v>
      </c>
      <c r="G166" s="133">
        <v>47.629999999999995</v>
      </c>
      <c r="H166" s="133">
        <v>23284.910000000011</v>
      </c>
      <c r="I166" s="134">
        <v>502.30844999999988</v>
      </c>
    </row>
    <row r="167" spans="1:9" outlineLevel="2" x14ac:dyDescent="0.3">
      <c r="A167" s="118" t="s">
        <v>369</v>
      </c>
      <c r="B167" s="114" t="s">
        <v>46</v>
      </c>
      <c r="C167" s="114" t="s">
        <v>224</v>
      </c>
      <c r="D167" s="114" t="s">
        <v>61</v>
      </c>
      <c r="E167" s="138">
        <v>130</v>
      </c>
      <c r="F167" s="138">
        <v>147</v>
      </c>
      <c r="G167" s="133">
        <v>30.449999999999992</v>
      </c>
      <c r="H167" s="133">
        <v>13869.869999999999</v>
      </c>
      <c r="I167" s="134">
        <v>246.73587999999998</v>
      </c>
    </row>
    <row r="168" spans="1:9" outlineLevel="2" x14ac:dyDescent="0.3">
      <c r="A168" s="118" t="s">
        <v>369</v>
      </c>
      <c r="B168" s="114" t="s">
        <v>46</v>
      </c>
      <c r="C168" s="114" t="s">
        <v>50</v>
      </c>
      <c r="D168" s="114" t="s">
        <v>62</v>
      </c>
      <c r="E168" s="138">
        <v>119</v>
      </c>
      <c r="F168" s="138">
        <v>143</v>
      </c>
      <c r="G168" s="133">
        <v>24.730000000000008</v>
      </c>
      <c r="H168" s="133">
        <v>11393.1</v>
      </c>
      <c r="I168" s="134">
        <v>197.75748000000004</v>
      </c>
    </row>
    <row r="169" spans="1:9" outlineLevel="2" x14ac:dyDescent="0.3">
      <c r="A169" s="118" t="s">
        <v>369</v>
      </c>
      <c r="B169" s="114" t="s">
        <v>46</v>
      </c>
      <c r="C169" s="114" t="s">
        <v>54</v>
      </c>
      <c r="D169" s="114" t="s">
        <v>65</v>
      </c>
      <c r="E169" s="138">
        <v>63</v>
      </c>
      <c r="F169" s="138">
        <v>68</v>
      </c>
      <c r="G169" s="133">
        <v>9.6700000000000017</v>
      </c>
      <c r="H169" s="133">
        <v>4599.5400000000009</v>
      </c>
      <c r="I169" s="134">
        <v>94.685320000000019</v>
      </c>
    </row>
    <row r="170" spans="1:9" outlineLevel="2" x14ac:dyDescent="0.3">
      <c r="A170" s="118" t="s">
        <v>369</v>
      </c>
      <c r="B170" s="114" t="s">
        <v>46</v>
      </c>
      <c r="C170" s="114" t="s">
        <v>79</v>
      </c>
      <c r="D170" s="114" t="s">
        <v>80</v>
      </c>
      <c r="E170" s="138">
        <v>24</v>
      </c>
      <c r="F170" s="138">
        <v>24</v>
      </c>
      <c r="G170" s="133">
        <v>3.1199999999999992</v>
      </c>
      <c r="H170" s="133">
        <v>1562.6799999999998</v>
      </c>
      <c r="I170" s="134">
        <v>29.357089999999996</v>
      </c>
    </row>
    <row r="171" spans="1:9" outlineLevel="2" x14ac:dyDescent="0.3">
      <c r="A171" s="118" t="s">
        <v>369</v>
      </c>
      <c r="B171" s="114" t="s">
        <v>46</v>
      </c>
      <c r="C171" s="114" t="s">
        <v>307</v>
      </c>
      <c r="D171" s="114" t="s">
        <v>308</v>
      </c>
      <c r="E171" s="138">
        <v>5</v>
      </c>
      <c r="F171" s="138">
        <v>5</v>
      </c>
      <c r="G171" s="133">
        <v>1.1200000000000001</v>
      </c>
      <c r="H171" s="133">
        <v>477</v>
      </c>
      <c r="I171" s="134">
        <v>8.8179300000000005</v>
      </c>
    </row>
    <row r="172" spans="1:9" outlineLevel="2" x14ac:dyDescent="0.3">
      <c r="A172" s="118" t="s">
        <v>369</v>
      </c>
      <c r="B172" s="114" t="s">
        <v>47</v>
      </c>
      <c r="C172" s="114" t="s">
        <v>53</v>
      </c>
      <c r="D172" s="114" t="s">
        <v>53</v>
      </c>
      <c r="E172" s="138">
        <v>9605</v>
      </c>
      <c r="F172" s="138">
        <v>11077</v>
      </c>
      <c r="G172" s="133">
        <v>2509.9600000000059</v>
      </c>
      <c r="H172" s="133">
        <v>1211167.5299999984</v>
      </c>
      <c r="I172" s="134">
        <v>17691.078719999943</v>
      </c>
    </row>
    <row r="173" spans="1:9" outlineLevel="2" x14ac:dyDescent="0.3">
      <c r="A173" s="118" t="s">
        <v>369</v>
      </c>
      <c r="B173" s="114" t="s">
        <v>47</v>
      </c>
      <c r="C173" s="114" t="s">
        <v>55</v>
      </c>
      <c r="D173" s="114" t="s">
        <v>68</v>
      </c>
      <c r="E173" s="138">
        <v>7833</v>
      </c>
      <c r="F173" s="138">
        <v>9191</v>
      </c>
      <c r="G173" s="133">
        <v>1902.3899999999999</v>
      </c>
      <c r="H173" s="133">
        <v>882938.41999999958</v>
      </c>
      <c r="I173" s="134">
        <v>14315.585709999994</v>
      </c>
    </row>
    <row r="174" spans="1:9" outlineLevel="2" x14ac:dyDescent="0.3">
      <c r="A174" s="118" t="s">
        <v>369</v>
      </c>
      <c r="B174" s="114" t="s">
        <v>47</v>
      </c>
      <c r="C174" s="114" t="s">
        <v>52</v>
      </c>
      <c r="D174" s="114" t="s">
        <v>63</v>
      </c>
      <c r="E174" s="138">
        <v>8061</v>
      </c>
      <c r="F174" s="138">
        <v>8866</v>
      </c>
      <c r="G174" s="133">
        <v>2580.9999999999905</v>
      </c>
      <c r="H174" s="133">
        <v>1208633.1599999997</v>
      </c>
      <c r="I174" s="134">
        <v>19867.779489999986</v>
      </c>
    </row>
    <row r="175" spans="1:9" outlineLevel="2" x14ac:dyDescent="0.3">
      <c r="A175" s="118" t="s">
        <v>369</v>
      </c>
      <c r="B175" s="114" t="s">
        <v>47</v>
      </c>
      <c r="C175" s="114" t="s">
        <v>217</v>
      </c>
      <c r="D175" s="114" t="s">
        <v>70</v>
      </c>
      <c r="E175" s="138">
        <v>1203</v>
      </c>
      <c r="F175" s="138">
        <v>1307</v>
      </c>
      <c r="G175" s="133">
        <v>340.15999999999985</v>
      </c>
      <c r="H175" s="133">
        <v>163652.80000000002</v>
      </c>
      <c r="I175" s="134">
        <v>2721.9250699999998</v>
      </c>
    </row>
    <row r="176" spans="1:9" outlineLevel="2" x14ac:dyDescent="0.3">
      <c r="A176" s="118" t="s">
        <v>369</v>
      </c>
      <c r="B176" s="114" t="s">
        <v>47</v>
      </c>
      <c r="C176" s="114" t="s">
        <v>218</v>
      </c>
      <c r="D176" s="114" t="s">
        <v>64</v>
      </c>
      <c r="E176" s="138">
        <v>278</v>
      </c>
      <c r="F176" s="138">
        <v>302</v>
      </c>
      <c r="G176" s="133">
        <v>61.129999999999981</v>
      </c>
      <c r="H176" s="133">
        <v>28980.46</v>
      </c>
      <c r="I176" s="134">
        <v>504.14143999999987</v>
      </c>
    </row>
    <row r="177" spans="1:9" outlineLevel="2" x14ac:dyDescent="0.3">
      <c r="A177" s="118" t="s">
        <v>369</v>
      </c>
      <c r="B177" s="114" t="s">
        <v>47</v>
      </c>
      <c r="C177" s="114" t="s">
        <v>221</v>
      </c>
      <c r="D177" s="114" t="s">
        <v>58</v>
      </c>
      <c r="E177" s="138">
        <v>1479</v>
      </c>
      <c r="F177" s="138">
        <v>1568</v>
      </c>
      <c r="G177" s="133">
        <v>438.44000000000023</v>
      </c>
      <c r="H177" s="133">
        <v>207610.84000000005</v>
      </c>
      <c r="I177" s="134">
        <v>4052.299739999999</v>
      </c>
    </row>
    <row r="178" spans="1:9" outlineLevel="2" x14ac:dyDescent="0.3">
      <c r="A178" s="118" t="s">
        <v>369</v>
      </c>
      <c r="B178" s="114" t="s">
        <v>47</v>
      </c>
      <c r="C178" s="114" t="s">
        <v>303</v>
      </c>
      <c r="D178" s="114" t="s">
        <v>306</v>
      </c>
      <c r="E178" s="138">
        <v>96</v>
      </c>
      <c r="F178" s="138">
        <v>105</v>
      </c>
      <c r="G178" s="133">
        <v>21.570000000000007</v>
      </c>
      <c r="H178" s="133">
        <v>10104.919999999998</v>
      </c>
      <c r="I178" s="134">
        <v>174.45912000000001</v>
      </c>
    </row>
    <row r="179" spans="1:9" outlineLevel="2" x14ac:dyDescent="0.3">
      <c r="A179" s="118" t="s">
        <v>369</v>
      </c>
      <c r="B179" s="114" t="s">
        <v>47</v>
      </c>
      <c r="C179" s="114" t="s">
        <v>220</v>
      </c>
      <c r="D179" s="114" t="s">
        <v>67</v>
      </c>
      <c r="E179" s="138">
        <v>130</v>
      </c>
      <c r="F179" s="138">
        <v>146</v>
      </c>
      <c r="G179" s="133">
        <v>27.890000000000004</v>
      </c>
      <c r="H179" s="133">
        <v>13527.419999999998</v>
      </c>
      <c r="I179" s="134">
        <v>266.28098</v>
      </c>
    </row>
    <row r="180" spans="1:9" outlineLevel="2" x14ac:dyDescent="0.3">
      <c r="A180" s="118" t="s">
        <v>369</v>
      </c>
      <c r="B180" s="114" t="s">
        <v>47</v>
      </c>
      <c r="C180" s="114" t="s">
        <v>223</v>
      </c>
      <c r="D180" s="114" t="s">
        <v>69</v>
      </c>
      <c r="E180" s="138">
        <v>1713</v>
      </c>
      <c r="F180" s="138">
        <v>1929</v>
      </c>
      <c r="G180" s="133">
        <v>569.35</v>
      </c>
      <c r="H180" s="133">
        <v>277993.2800000002</v>
      </c>
      <c r="I180" s="134">
        <v>5173.7270299999955</v>
      </c>
    </row>
    <row r="181" spans="1:9" outlineLevel="2" x14ac:dyDescent="0.3">
      <c r="A181" s="118" t="s">
        <v>369</v>
      </c>
      <c r="B181" s="114" t="s">
        <v>47</v>
      </c>
      <c r="C181" s="114" t="s">
        <v>49</v>
      </c>
      <c r="D181" s="114" t="s">
        <v>60</v>
      </c>
      <c r="E181" s="138">
        <v>999</v>
      </c>
      <c r="F181" s="138">
        <v>1097</v>
      </c>
      <c r="G181" s="133">
        <v>156.09000000000006</v>
      </c>
      <c r="H181" s="133">
        <v>71863.940000000017</v>
      </c>
      <c r="I181" s="134">
        <v>1324.9345400000002</v>
      </c>
    </row>
    <row r="182" spans="1:9" outlineLevel="2" x14ac:dyDescent="0.3">
      <c r="A182" s="118" t="s">
        <v>369</v>
      </c>
      <c r="B182" s="114" t="s">
        <v>47</v>
      </c>
      <c r="C182" s="114" t="s">
        <v>51</v>
      </c>
      <c r="D182" s="114" t="s">
        <v>51</v>
      </c>
      <c r="E182" s="138">
        <v>727</v>
      </c>
      <c r="F182" s="138">
        <v>768</v>
      </c>
      <c r="G182" s="133">
        <v>230.78000000000014</v>
      </c>
      <c r="H182" s="133">
        <v>107143.02</v>
      </c>
      <c r="I182" s="134">
        <v>2080.7857500000009</v>
      </c>
    </row>
    <row r="183" spans="1:9" outlineLevel="2" x14ac:dyDescent="0.3">
      <c r="A183" s="118" t="s">
        <v>369</v>
      </c>
      <c r="B183" s="114" t="s">
        <v>47</v>
      </c>
      <c r="C183" s="114" t="s">
        <v>222</v>
      </c>
      <c r="D183" s="114" t="s">
        <v>66</v>
      </c>
      <c r="E183" s="138">
        <v>243</v>
      </c>
      <c r="F183" s="138">
        <v>251</v>
      </c>
      <c r="G183" s="133">
        <v>68.970000000000013</v>
      </c>
      <c r="H183" s="133">
        <v>31099.589999999997</v>
      </c>
      <c r="I183" s="134">
        <v>585.32193000000007</v>
      </c>
    </row>
    <row r="184" spans="1:9" outlineLevel="2" x14ac:dyDescent="0.3">
      <c r="A184" s="118" t="s">
        <v>369</v>
      </c>
      <c r="B184" s="114" t="s">
        <v>47</v>
      </c>
      <c r="C184" s="114" t="s">
        <v>219</v>
      </c>
      <c r="D184" s="114" t="s">
        <v>71</v>
      </c>
      <c r="E184" s="138">
        <v>202</v>
      </c>
      <c r="F184" s="138">
        <v>217</v>
      </c>
      <c r="G184" s="133">
        <v>63.419999999999995</v>
      </c>
      <c r="H184" s="133">
        <v>29482.079999999998</v>
      </c>
      <c r="I184" s="134">
        <v>588.20150000000035</v>
      </c>
    </row>
    <row r="185" spans="1:9" outlineLevel="2" x14ac:dyDescent="0.3">
      <c r="A185" s="118" t="s">
        <v>369</v>
      </c>
      <c r="B185" s="114" t="s">
        <v>47</v>
      </c>
      <c r="C185" s="114" t="s">
        <v>48</v>
      </c>
      <c r="D185" s="114" t="s">
        <v>59</v>
      </c>
      <c r="E185" s="138">
        <v>299</v>
      </c>
      <c r="F185" s="138">
        <v>311</v>
      </c>
      <c r="G185" s="133">
        <v>102.42</v>
      </c>
      <c r="H185" s="133">
        <v>50591.099999999977</v>
      </c>
      <c r="I185" s="134">
        <v>1118.41416</v>
      </c>
    </row>
    <row r="186" spans="1:9" outlineLevel="2" x14ac:dyDescent="0.3">
      <c r="A186" s="118" t="s">
        <v>369</v>
      </c>
      <c r="B186" s="114" t="s">
        <v>47</v>
      </c>
      <c r="C186" s="114" t="s">
        <v>224</v>
      </c>
      <c r="D186" s="114" t="s">
        <v>61</v>
      </c>
      <c r="E186" s="138">
        <v>259</v>
      </c>
      <c r="F186" s="138">
        <v>280</v>
      </c>
      <c r="G186" s="133">
        <v>84.860000000000014</v>
      </c>
      <c r="H186" s="133">
        <v>39930.799999999996</v>
      </c>
      <c r="I186" s="134">
        <v>735.47681000000023</v>
      </c>
    </row>
    <row r="187" spans="1:9" outlineLevel="2" x14ac:dyDescent="0.3">
      <c r="A187" s="118" t="s">
        <v>369</v>
      </c>
      <c r="B187" s="114" t="s">
        <v>47</v>
      </c>
      <c r="C187" s="114" t="s">
        <v>50</v>
      </c>
      <c r="D187" s="114" t="s">
        <v>62</v>
      </c>
      <c r="E187" s="138">
        <v>117</v>
      </c>
      <c r="F187" s="138">
        <v>132</v>
      </c>
      <c r="G187" s="133">
        <v>30.210000000000012</v>
      </c>
      <c r="H187" s="133">
        <v>14330.56</v>
      </c>
      <c r="I187" s="134">
        <v>252.50258000000002</v>
      </c>
    </row>
    <row r="188" spans="1:9" outlineLevel="2" x14ac:dyDescent="0.3">
      <c r="A188" s="118" t="s">
        <v>369</v>
      </c>
      <c r="B188" s="114" t="s">
        <v>47</v>
      </c>
      <c r="C188" s="114" t="s">
        <v>54</v>
      </c>
      <c r="D188" s="114" t="s">
        <v>65</v>
      </c>
      <c r="E188" s="138">
        <v>100</v>
      </c>
      <c r="F188" s="138">
        <v>106</v>
      </c>
      <c r="G188" s="133">
        <v>24.850000000000005</v>
      </c>
      <c r="H188" s="133">
        <v>11886.279999999999</v>
      </c>
      <c r="I188" s="134">
        <v>217.88018999999997</v>
      </c>
    </row>
    <row r="189" spans="1:9" outlineLevel="2" x14ac:dyDescent="0.3">
      <c r="A189" s="118" t="s">
        <v>369</v>
      </c>
      <c r="B189" s="114" t="s">
        <v>47</v>
      </c>
      <c r="C189" s="114" t="s">
        <v>79</v>
      </c>
      <c r="D189" s="114" t="s">
        <v>80</v>
      </c>
      <c r="E189" s="138">
        <v>63</v>
      </c>
      <c r="F189" s="138">
        <v>65</v>
      </c>
      <c r="G189" s="133">
        <v>7.4700000000000006</v>
      </c>
      <c r="H189" s="133">
        <v>3581.96</v>
      </c>
      <c r="I189" s="134">
        <v>71.36215</v>
      </c>
    </row>
    <row r="190" spans="1:9" outlineLevel="2" x14ac:dyDescent="0.3">
      <c r="A190" s="118" t="s">
        <v>369</v>
      </c>
      <c r="B190" s="114" t="s">
        <v>47</v>
      </c>
      <c r="C190" s="114" t="s">
        <v>307</v>
      </c>
      <c r="D190" s="114" t="s">
        <v>308</v>
      </c>
      <c r="E190" s="138">
        <v>20</v>
      </c>
      <c r="F190" s="138">
        <v>22</v>
      </c>
      <c r="G190" s="133">
        <v>4.08</v>
      </c>
      <c r="H190" s="133">
        <v>1675.5</v>
      </c>
      <c r="I190" s="134">
        <v>30.373470000000001</v>
      </c>
    </row>
    <row r="191" spans="1:9" s="117" customFormat="1" outlineLevel="1" x14ac:dyDescent="0.3">
      <c r="A191" s="119" t="s">
        <v>370</v>
      </c>
      <c r="B191" s="115"/>
      <c r="C191" s="115"/>
      <c r="D191" s="115"/>
      <c r="E191" s="41">
        <f>SUBTOTAL(9,E97:E190)</f>
        <v>181203</v>
      </c>
      <c r="F191" s="41">
        <f>SUBTOTAL(9,F97:F190)</f>
        <v>212015</v>
      </c>
      <c r="G191" s="42">
        <f>SUBTOTAL(9,G97:G190)</f>
        <v>32113.300000000028</v>
      </c>
      <c r="H191" s="42">
        <f>SUBTOTAL(9,H97:H190)</f>
        <v>15282786.119999992</v>
      </c>
      <c r="I191" s="43">
        <f>SUBTOTAL(9,I97:I190)</f>
        <v>242391.9519399998</v>
      </c>
    </row>
    <row r="192" spans="1:9" s="116" customFormat="1" outlineLevel="2" x14ac:dyDescent="0.3">
      <c r="A192" s="123" t="s">
        <v>365</v>
      </c>
      <c r="B192" s="124" t="s">
        <v>43</v>
      </c>
      <c r="C192" s="124" t="s">
        <v>53</v>
      </c>
      <c r="D192" s="124" t="s">
        <v>53</v>
      </c>
      <c r="E192" s="137">
        <v>4329</v>
      </c>
      <c r="F192" s="137">
        <v>5127</v>
      </c>
      <c r="G192" s="131">
        <v>627.88999999999851</v>
      </c>
      <c r="H192" s="131">
        <v>300593.29000000033</v>
      </c>
      <c r="I192" s="132">
        <v>4361.2451699999965</v>
      </c>
    </row>
    <row r="193" spans="1:9" s="116" customFormat="1" outlineLevel="2" x14ac:dyDescent="0.3">
      <c r="A193" s="123" t="s">
        <v>365</v>
      </c>
      <c r="B193" s="124" t="s">
        <v>43</v>
      </c>
      <c r="C193" s="124" t="s">
        <v>55</v>
      </c>
      <c r="D193" s="124" t="s">
        <v>68</v>
      </c>
      <c r="E193" s="137">
        <v>3590</v>
      </c>
      <c r="F193" s="137">
        <v>4324</v>
      </c>
      <c r="G193" s="131">
        <v>405.30999999999983</v>
      </c>
      <c r="H193" s="131">
        <v>188214.22000000015</v>
      </c>
      <c r="I193" s="132">
        <v>2876.2064399999999</v>
      </c>
    </row>
    <row r="194" spans="1:9" s="116" customFormat="1" outlineLevel="2" x14ac:dyDescent="0.3">
      <c r="A194" s="123" t="s">
        <v>365</v>
      </c>
      <c r="B194" s="124" t="s">
        <v>43</v>
      </c>
      <c r="C194" s="124" t="s">
        <v>52</v>
      </c>
      <c r="D194" s="124" t="s">
        <v>63</v>
      </c>
      <c r="E194" s="137">
        <v>1242</v>
      </c>
      <c r="F194" s="137">
        <v>1399</v>
      </c>
      <c r="G194" s="131">
        <v>184.30000000000021</v>
      </c>
      <c r="H194" s="131">
        <v>86455.080000000016</v>
      </c>
      <c r="I194" s="132">
        <v>1310.6726800000015</v>
      </c>
    </row>
    <row r="195" spans="1:9" s="116" customFormat="1" outlineLevel="2" x14ac:dyDescent="0.3">
      <c r="A195" s="123" t="s">
        <v>365</v>
      </c>
      <c r="B195" s="124" t="s">
        <v>43</v>
      </c>
      <c r="C195" s="124" t="s">
        <v>217</v>
      </c>
      <c r="D195" s="124" t="s">
        <v>70</v>
      </c>
      <c r="E195" s="137">
        <v>314</v>
      </c>
      <c r="F195" s="137">
        <v>345</v>
      </c>
      <c r="G195" s="131">
        <v>41.45000000000001</v>
      </c>
      <c r="H195" s="131">
        <v>20449.080000000005</v>
      </c>
      <c r="I195" s="132">
        <v>330.2058899999999</v>
      </c>
    </row>
    <row r="196" spans="1:9" s="116" customFormat="1" outlineLevel="2" x14ac:dyDescent="0.3">
      <c r="A196" s="123" t="s">
        <v>365</v>
      </c>
      <c r="B196" s="124" t="s">
        <v>43</v>
      </c>
      <c r="C196" s="124" t="s">
        <v>218</v>
      </c>
      <c r="D196" s="124" t="s">
        <v>64</v>
      </c>
      <c r="E196" s="137">
        <v>96</v>
      </c>
      <c r="F196" s="137">
        <v>105</v>
      </c>
      <c r="G196" s="131">
        <v>13.039999999999997</v>
      </c>
      <c r="H196" s="131">
        <v>6099.82</v>
      </c>
      <c r="I196" s="132">
        <v>98.312620000000067</v>
      </c>
    </row>
    <row r="197" spans="1:9" s="116" customFormat="1" outlineLevel="2" x14ac:dyDescent="0.3">
      <c r="A197" s="123" t="s">
        <v>365</v>
      </c>
      <c r="B197" s="124" t="s">
        <v>43</v>
      </c>
      <c r="C197" s="124" t="s">
        <v>221</v>
      </c>
      <c r="D197" s="124" t="s">
        <v>58</v>
      </c>
      <c r="E197" s="137">
        <v>62</v>
      </c>
      <c r="F197" s="137">
        <v>70</v>
      </c>
      <c r="G197" s="131">
        <v>10.24</v>
      </c>
      <c r="H197" s="131">
        <v>4743.7699999999995</v>
      </c>
      <c r="I197" s="132">
        <v>90.191060000000007</v>
      </c>
    </row>
    <row r="198" spans="1:9" s="116" customFormat="1" outlineLevel="2" x14ac:dyDescent="0.3">
      <c r="A198" s="123" t="s">
        <v>365</v>
      </c>
      <c r="B198" s="124" t="s">
        <v>43</v>
      </c>
      <c r="C198" s="124" t="s">
        <v>303</v>
      </c>
      <c r="D198" s="124" t="s">
        <v>306</v>
      </c>
      <c r="E198" s="137">
        <v>9</v>
      </c>
      <c r="F198" s="137">
        <v>11</v>
      </c>
      <c r="G198" s="131">
        <v>1.1000000000000001</v>
      </c>
      <c r="H198" s="131">
        <v>538.95000000000005</v>
      </c>
      <c r="I198" s="132">
        <v>9.8116099999999999</v>
      </c>
    </row>
    <row r="199" spans="1:9" s="116" customFormat="1" outlineLevel="2" x14ac:dyDescent="0.3">
      <c r="A199" s="123" t="s">
        <v>365</v>
      </c>
      <c r="B199" s="124" t="s">
        <v>43</v>
      </c>
      <c r="C199" s="124" t="s">
        <v>220</v>
      </c>
      <c r="D199" s="124" t="s">
        <v>67</v>
      </c>
      <c r="E199" s="137">
        <v>42</v>
      </c>
      <c r="F199" s="137">
        <v>46</v>
      </c>
      <c r="G199" s="131">
        <v>4.5199999999999996</v>
      </c>
      <c r="H199" s="131">
        <v>2144.61</v>
      </c>
      <c r="I199" s="132">
        <v>37.361429999999991</v>
      </c>
    </row>
    <row r="200" spans="1:9" s="116" customFormat="1" outlineLevel="2" x14ac:dyDescent="0.3">
      <c r="A200" s="123" t="s">
        <v>365</v>
      </c>
      <c r="B200" s="124" t="s">
        <v>43</v>
      </c>
      <c r="C200" s="124" t="s">
        <v>223</v>
      </c>
      <c r="D200" s="124" t="s">
        <v>69</v>
      </c>
      <c r="E200" s="137">
        <v>36</v>
      </c>
      <c r="F200" s="137">
        <v>43</v>
      </c>
      <c r="G200" s="131">
        <v>4.8600000000000003</v>
      </c>
      <c r="H200" s="131">
        <v>2274.85</v>
      </c>
      <c r="I200" s="132">
        <v>43.432240000000007</v>
      </c>
    </row>
    <row r="201" spans="1:9" s="116" customFormat="1" outlineLevel="2" x14ac:dyDescent="0.3">
      <c r="A201" s="123" t="s">
        <v>365</v>
      </c>
      <c r="B201" s="124" t="s">
        <v>43</v>
      </c>
      <c r="C201" s="124" t="s">
        <v>49</v>
      </c>
      <c r="D201" s="124" t="s">
        <v>60</v>
      </c>
      <c r="E201" s="137">
        <v>35</v>
      </c>
      <c r="F201" s="137">
        <v>40</v>
      </c>
      <c r="G201" s="131">
        <v>2.6599999999999997</v>
      </c>
      <c r="H201" s="131">
        <v>1246.1199999999999</v>
      </c>
      <c r="I201" s="132">
        <v>23.313400000000001</v>
      </c>
    </row>
    <row r="202" spans="1:9" s="116" customFormat="1" outlineLevel="2" x14ac:dyDescent="0.3">
      <c r="A202" s="123" t="s">
        <v>365</v>
      </c>
      <c r="B202" s="124" t="s">
        <v>43</v>
      </c>
      <c r="C202" s="124" t="s">
        <v>51</v>
      </c>
      <c r="D202" s="124" t="s">
        <v>51</v>
      </c>
      <c r="E202" s="137">
        <v>73</v>
      </c>
      <c r="F202" s="137">
        <v>76</v>
      </c>
      <c r="G202" s="131">
        <v>9.5599999999999934</v>
      </c>
      <c r="H202" s="131">
        <v>4240.4099999999989</v>
      </c>
      <c r="I202" s="132">
        <v>77.719400000000007</v>
      </c>
    </row>
    <row r="203" spans="1:9" s="116" customFormat="1" outlineLevel="2" x14ac:dyDescent="0.3">
      <c r="A203" s="123" t="s">
        <v>365</v>
      </c>
      <c r="B203" s="124" t="s">
        <v>43</v>
      </c>
      <c r="C203" s="124" t="s">
        <v>222</v>
      </c>
      <c r="D203" s="124" t="s">
        <v>66</v>
      </c>
      <c r="E203" s="137">
        <v>40</v>
      </c>
      <c r="F203" s="137">
        <v>41</v>
      </c>
      <c r="G203" s="131">
        <v>5.9399999999999995</v>
      </c>
      <c r="H203" s="131">
        <v>2710.17</v>
      </c>
      <c r="I203" s="132">
        <v>47.672390000000007</v>
      </c>
    </row>
    <row r="204" spans="1:9" s="116" customFormat="1" outlineLevel="2" x14ac:dyDescent="0.3">
      <c r="A204" s="123" t="s">
        <v>365</v>
      </c>
      <c r="B204" s="124" t="s">
        <v>43</v>
      </c>
      <c r="C204" s="124" t="s">
        <v>219</v>
      </c>
      <c r="D204" s="124" t="s">
        <v>71</v>
      </c>
      <c r="E204" s="137">
        <v>30</v>
      </c>
      <c r="F204" s="137">
        <v>34</v>
      </c>
      <c r="G204" s="131">
        <v>3.5799999999999996</v>
      </c>
      <c r="H204" s="131">
        <v>1739.5500000000002</v>
      </c>
      <c r="I204" s="132">
        <v>31.502750000000002</v>
      </c>
    </row>
    <row r="205" spans="1:9" s="116" customFormat="1" outlineLevel="2" x14ac:dyDescent="0.3">
      <c r="A205" s="123" t="s">
        <v>365</v>
      </c>
      <c r="B205" s="124" t="s">
        <v>43</v>
      </c>
      <c r="C205" s="124" t="s">
        <v>48</v>
      </c>
      <c r="D205" s="124" t="s">
        <v>59</v>
      </c>
      <c r="E205" s="137">
        <v>1</v>
      </c>
      <c r="F205" s="137">
        <v>1</v>
      </c>
      <c r="G205" s="131">
        <v>0.08</v>
      </c>
      <c r="H205" s="131">
        <v>28.5</v>
      </c>
      <c r="I205" s="132">
        <v>0.44074000000000002</v>
      </c>
    </row>
    <row r="206" spans="1:9" s="116" customFormat="1" outlineLevel="2" x14ac:dyDescent="0.3">
      <c r="A206" s="123" t="s">
        <v>365</v>
      </c>
      <c r="B206" s="124" t="s">
        <v>43</v>
      </c>
      <c r="C206" s="124" t="s">
        <v>224</v>
      </c>
      <c r="D206" s="124" t="s">
        <v>61</v>
      </c>
      <c r="E206" s="137">
        <v>11</v>
      </c>
      <c r="F206" s="137">
        <v>13</v>
      </c>
      <c r="G206" s="131">
        <v>1.45</v>
      </c>
      <c r="H206" s="131">
        <v>663.76</v>
      </c>
      <c r="I206" s="132">
        <v>11.481710000000001</v>
      </c>
    </row>
    <row r="207" spans="1:9" s="116" customFormat="1" outlineLevel="2" x14ac:dyDescent="0.3">
      <c r="A207" s="123" t="s">
        <v>365</v>
      </c>
      <c r="B207" s="124" t="s">
        <v>43</v>
      </c>
      <c r="C207" s="124" t="s">
        <v>50</v>
      </c>
      <c r="D207" s="124" t="s">
        <v>62</v>
      </c>
      <c r="E207" s="137">
        <v>36</v>
      </c>
      <c r="F207" s="137">
        <v>45</v>
      </c>
      <c r="G207" s="131">
        <v>3.9699999999999993</v>
      </c>
      <c r="H207" s="131">
        <v>1846.1100000000001</v>
      </c>
      <c r="I207" s="132">
        <v>29.98796999999999</v>
      </c>
    </row>
    <row r="208" spans="1:9" s="116" customFormat="1" outlineLevel="2" x14ac:dyDescent="0.3">
      <c r="A208" s="123" t="s">
        <v>365</v>
      </c>
      <c r="B208" s="124" t="s">
        <v>43</v>
      </c>
      <c r="C208" s="124" t="s">
        <v>54</v>
      </c>
      <c r="D208" s="124" t="s">
        <v>65</v>
      </c>
      <c r="E208" s="137">
        <v>25</v>
      </c>
      <c r="F208" s="137">
        <v>27</v>
      </c>
      <c r="G208" s="131">
        <v>4.29</v>
      </c>
      <c r="H208" s="131">
        <v>1963.0300000000002</v>
      </c>
      <c r="I208" s="132">
        <v>34.587890000000002</v>
      </c>
    </row>
    <row r="209" spans="1:9" s="116" customFormat="1" outlineLevel="2" x14ac:dyDescent="0.3">
      <c r="A209" s="123" t="s">
        <v>365</v>
      </c>
      <c r="B209" s="124" t="s">
        <v>43</v>
      </c>
      <c r="C209" s="124" t="s">
        <v>79</v>
      </c>
      <c r="D209" s="124" t="s">
        <v>80</v>
      </c>
      <c r="E209" s="137">
        <v>1</v>
      </c>
      <c r="F209" s="137">
        <v>1</v>
      </c>
      <c r="G209" s="131">
        <v>0.01</v>
      </c>
      <c r="H209" s="131">
        <v>5</v>
      </c>
      <c r="I209" s="132">
        <v>9.733E-2</v>
      </c>
    </row>
    <row r="210" spans="1:9" s="116" customFormat="1" outlineLevel="2" x14ac:dyDescent="0.3">
      <c r="A210" s="123" t="s">
        <v>365</v>
      </c>
      <c r="B210" s="124" t="s">
        <v>44</v>
      </c>
      <c r="C210" s="124" t="s">
        <v>53</v>
      </c>
      <c r="D210" s="124" t="s">
        <v>53</v>
      </c>
      <c r="E210" s="137">
        <v>29185</v>
      </c>
      <c r="F210" s="137">
        <v>34645</v>
      </c>
      <c r="G210" s="131">
        <v>4459.6400000000685</v>
      </c>
      <c r="H210" s="131">
        <v>2145932.1199999982</v>
      </c>
      <c r="I210" s="132">
        <v>31689.38217999995</v>
      </c>
    </row>
    <row r="211" spans="1:9" s="116" customFormat="1" outlineLevel="2" x14ac:dyDescent="0.3">
      <c r="A211" s="123" t="s">
        <v>365</v>
      </c>
      <c r="B211" s="124" t="s">
        <v>44</v>
      </c>
      <c r="C211" s="124" t="s">
        <v>55</v>
      </c>
      <c r="D211" s="124" t="s">
        <v>68</v>
      </c>
      <c r="E211" s="137">
        <v>23038</v>
      </c>
      <c r="F211" s="137">
        <v>28337</v>
      </c>
      <c r="G211" s="131">
        <v>2758.3099999999986</v>
      </c>
      <c r="H211" s="131">
        <v>1294231.5399999996</v>
      </c>
      <c r="I211" s="132">
        <v>20410.765989999996</v>
      </c>
    </row>
    <row r="212" spans="1:9" s="116" customFormat="1" outlineLevel="2" x14ac:dyDescent="0.3">
      <c r="A212" s="123" t="s">
        <v>365</v>
      </c>
      <c r="B212" s="124" t="s">
        <v>44</v>
      </c>
      <c r="C212" s="124" t="s">
        <v>52</v>
      </c>
      <c r="D212" s="124" t="s">
        <v>63</v>
      </c>
      <c r="E212" s="137">
        <v>9086</v>
      </c>
      <c r="F212" s="137">
        <v>10304</v>
      </c>
      <c r="G212" s="131">
        <v>1450.0599999999863</v>
      </c>
      <c r="H212" s="131">
        <v>678546.19999999891</v>
      </c>
      <c r="I212" s="132">
        <v>10557.63936000001</v>
      </c>
    </row>
    <row r="213" spans="1:9" s="116" customFormat="1" outlineLevel="2" x14ac:dyDescent="0.3">
      <c r="A213" s="123" t="s">
        <v>365</v>
      </c>
      <c r="B213" s="124" t="s">
        <v>44</v>
      </c>
      <c r="C213" s="124" t="s">
        <v>217</v>
      </c>
      <c r="D213" s="124" t="s">
        <v>70</v>
      </c>
      <c r="E213" s="137">
        <v>2229</v>
      </c>
      <c r="F213" s="137">
        <v>2442</v>
      </c>
      <c r="G213" s="131">
        <v>317.97999999999979</v>
      </c>
      <c r="H213" s="131">
        <v>156684.34999999998</v>
      </c>
      <c r="I213" s="132">
        <v>2568.2440299999976</v>
      </c>
    </row>
    <row r="214" spans="1:9" s="116" customFormat="1" outlineLevel="2" x14ac:dyDescent="0.3">
      <c r="A214" s="123" t="s">
        <v>365</v>
      </c>
      <c r="B214" s="124" t="s">
        <v>44</v>
      </c>
      <c r="C214" s="124" t="s">
        <v>218</v>
      </c>
      <c r="D214" s="124" t="s">
        <v>64</v>
      </c>
      <c r="E214" s="137">
        <v>973</v>
      </c>
      <c r="F214" s="137">
        <v>1101</v>
      </c>
      <c r="G214" s="131">
        <v>126.95999999999997</v>
      </c>
      <c r="H214" s="131">
        <v>60682.540000000008</v>
      </c>
      <c r="I214" s="132">
        <v>1040.1045999999999</v>
      </c>
    </row>
    <row r="215" spans="1:9" s="116" customFormat="1" outlineLevel="2" x14ac:dyDescent="0.3">
      <c r="A215" s="123" t="s">
        <v>365</v>
      </c>
      <c r="B215" s="124" t="s">
        <v>44</v>
      </c>
      <c r="C215" s="124" t="s">
        <v>221</v>
      </c>
      <c r="D215" s="124" t="s">
        <v>58</v>
      </c>
      <c r="E215" s="137">
        <v>655</v>
      </c>
      <c r="F215" s="137">
        <v>725</v>
      </c>
      <c r="G215" s="131">
        <v>108.79000000000006</v>
      </c>
      <c r="H215" s="131">
        <v>51349.48000000001</v>
      </c>
      <c r="I215" s="132">
        <v>1047.5411400000005</v>
      </c>
    </row>
    <row r="216" spans="1:9" s="116" customFormat="1" outlineLevel="2" x14ac:dyDescent="0.3">
      <c r="A216" s="123" t="s">
        <v>365</v>
      </c>
      <c r="B216" s="124" t="s">
        <v>44</v>
      </c>
      <c r="C216" s="124" t="s">
        <v>303</v>
      </c>
      <c r="D216" s="124" t="s">
        <v>306</v>
      </c>
      <c r="E216" s="137">
        <v>71</v>
      </c>
      <c r="F216" s="137">
        <v>85</v>
      </c>
      <c r="G216" s="131">
        <v>7.7599999999999971</v>
      </c>
      <c r="H216" s="131">
        <v>3760.2</v>
      </c>
      <c r="I216" s="132">
        <v>68.680769999999995</v>
      </c>
    </row>
    <row r="217" spans="1:9" s="116" customFormat="1" outlineLevel="2" x14ac:dyDescent="0.3">
      <c r="A217" s="123" t="s">
        <v>365</v>
      </c>
      <c r="B217" s="124" t="s">
        <v>44</v>
      </c>
      <c r="C217" s="124" t="s">
        <v>220</v>
      </c>
      <c r="D217" s="124" t="s">
        <v>67</v>
      </c>
      <c r="E217" s="137">
        <v>439</v>
      </c>
      <c r="F217" s="137">
        <v>489</v>
      </c>
      <c r="G217" s="131">
        <v>51.920000000000016</v>
      </c>
      <c r="H217" s="131">
        <v>24598.969999999998</v>
      </c>
      <c r="I217" s="132">
        <v>414.34467999999998</v>
      </c>
    </row>
    <row r="218" spans="1:9" s="116" customFormat="1" outlineLevel="2" x14ac:dyDescent="0.3">
      <c r="A218" s="123" t="s">
        <v>365</v>
      </c>
      <c r="B218" s="124" t="s">
        <v>44</v>
      </c>
      <c r="C218" s="124" t="s">
        <v>223</v>
      </c>
      <c r="D218" s="124" t="s">
        <v>69</v>
      </c>
      <c r="E218" s="137">
        <v>363</v>
      </c>
      <c r="F218" s="137">
        <v>457</v>
      </c>
      <c r="G218" s="131">
        <v>59.95000000000001</v>
      </c>
      <c r="H218" s="131">
        <v>28671.27</v>
      </c>
      <c r="I218" s="132">
        <v>578.79617000000019</v>
      </c>
    </row>
    <row r="219" spans="1:9" s="116" customFormat="1" outlineLevel="2" x14ac:dyDescent="0.3">
      <c r="A219" s="123" t="s">
        <v>365</v>
      </c>
      <c r="B219" s="124" t="s">
        <v>44</v>
      </c>
      <c r="C219" s="124" t="s">
        <v>49</v>
      </c>
      <c r="D219" s="124" t="s">
        <v>60</v>
      </c>
      <c r="E219" s="137">
        <v>207</v>
      </c>
      <c r="F219" s="137">
        <v>230</v>
      </c>
      <c r="G219" s="131">
        <v>19.34</v>
      </c>
      <c r="H219" s="131">
        <v>9084.7499999999964</v>
      </c>
      <c r="I219" s="132">
        <v>167.56909999999996</v>
      </c>
    </row>
    <row r="220" spans="1:9" s="116" customFormat="1" outlineLevel="2" x14ac:dyDescent="0.3">
      <c r="A220" s="123" t="s">
        <v>365</v>
      </c>
      <c r="B220" s="124" t="s">
        <v>44</v>
      </c>
      <c r="C220" s="124" t="s">
        <v>51</v>
      </c>
      <c r="D220" s="124" t="s">
        <v>51</v>
      </c>
      <c r="E220" s="137">
        <v>285</v>
      </c>
      <c r="F220" s="137">
        <v>301</v>
      </c>
      <c r="G220" s="131">
        <v>41.289999999999985</v>
      </c>
      <c r="H220" s="131">
        <v>18763.32</v>
      </c>
      <c r="I220" s="132">
        <v>357.01400000000012</v>
      </c>
    </row>
    <row r="221" spans="1:9" s="116" customFormat="1" outlineLevel="2" x14ac:dyDescent="0.3">
      <c r="A221" s="123" t="s">
        <v>365</v>
      </c>
      <c r="B221" s="124" t="s">
        <v>44</v>
      </c>
      <c r="C221" s="124" t="s">
        <v>222</v>
      </c>
      <c r="D221" s="124" t="s">
        <v>66</v>
      </c>
      <c r="E221" s="137">
        <v>187</v>
      </c>
      <c r="F221" s="137">
        <v>205</v>
      </c>
      <c r="G221" s="131">
        <v>30.270000000000007</v>
      </c>
      <c r="H221" s="131">
        <v>13739.329999999998</v>
      </c>
      <c r="I221" s="132">
        <v>250.93968000000001</v>
      </c>
    </row>
    <row r="222" spans="1:9" s="116" customFormat="1" outlineLevel="2" x14ac:dyDescent="0.3">
      <c r="A222" s="123" t="s">
        <v>365</v>
      </c>
      <c r="B222" s="124" t="s">
        <v>44</v>
      </c>
      <c r="C222" s="124" t="s">
        <v>219</v>
      </c>
      <c r="D222" s="124" t="s">
        <v>71</v>
      </c>
      <c r="E222" s="137">
        <v>115</v>
      </c>
      <c r="F222" s="137">
        <v>125</v>
      </c>
      <c r="G222" s="131">
        <v>18.989999999999991</v>
      </c>
      <c r="H222" s="131">
        <v>8681.659999999998</v>
      </c>
      <c r="I222" s="132">
        <v>168.75716</v>
      </c>
    </row>
    <row r="223" spans="1:9" s="116" customFormat="1" outlineLevel="2" x14ac:dyDescent="0.3">
      <c r="A223" s="123" t="s">
        <v>365</v>
      </c>
      <c r="B223" s="124" t="s">
        <v>44</v>
      </c>
      <c r="C223" s="124" t="s">
        <v>48</v>
      </c>
      <c r="D223" s="124" t="s">
        <v>59</v>
      </c>
      <c r="E223" s="137">
        <v>60</v>
      </c>
      <c r="F223" s="137">
        <v>61</v>
      </c>
      <c r="G223" s="131">
        <v>9.4299999999999979</v>
      </c>
      <c r="H223" s="131">
        <v>4614.2700000000004</v>
      </c>
      <c r="I223" s="132">
        <v>96.038580000000053</v>
      </c>
    </row>
    <row r="224" spans="1:9" s="116" customFormat="1" outlineLevel="2" x14ac:dyDescent="0.3">
      <c r="A224" s="123" t="s">
        <v>365</v>
      </c>
      <c r="B224" s="124" t="s">
        <v>44</v>
      </c>
      <c r="C224" s="124" t="s">
        <v>224</v>
      </c>
      <c r="D224" s="124" t="s">
        <v>61</v>
      </c>
      <c r="E224" s="137">
        <v>97</v>
      </c>
      <c r="F224" s="137">
        <v>108</v>
      </c>
      <c r="G224" s="131">
        <v>16.98</v>
      </c>
      <c r="H224" s="131">
        <v>7896.5500000000011</v>
      </c>
      <c r="I224" s="132">
        <v>133.85881999999998</v>
      </c>
    </row>
    <row r="225" spans="1:9" s="116" customFormat="1" outlineLevel="2" x14ac:dyDescent="0.3">
      <c r="A225" s="123" t="s">
        <v>365</v>
      </c>
      <c r="B225" s="124" t="s">
        <v>44</v>
      </c>
      <c r="C225" s="124" t="s">
        <v>50</v>
      </c>
      <c r="D225" s="124" t="s">
        <v>62</v>
      </c>
      <c r="E225" s="137">
        <v>258</v>
      </c>
      <c r="F225" s="137">
        <v>361</v>
      </c>
      <c r="G225" s="131">
        <v>30.040000000000006</v>
      </c>
      <c r="H225" s="131">
        <v>13924.039999999997</v>
      </c>
      <c r="I225" s="132">
        <v>227.39675000000014</v>
      </c>
    </row>
    <row r="226" spans="1:9" s="116" customFormat="1" outlineLevel="2" x14ac:dyDescent="0.3">
      <c r="A226" s="123" t="s">
        <v>365</v>
      </c>
      <c r="B226" s="124" t="s">
        <v>44</v>
      </c>
      <c r="C226" s="124" t="s">
        <v>54</v>
      </c>
      <c r="D226" s="124" t="s">
        <v>65</v>
      </c>
      <c r="E226" s="137">
        <v>98</v>
      </c>
      <c r="F226" s="137">
        <v>107</v>
      </c>
      <c r="G226" s="131">
        <v>11.249999999999995</v>
      </c>
      <c r="H226" s="131">
        <v>5295</v>
      </c>
      <c r="I226" s="132">
        <v>98.205499999999986</v>
      </c>
    </row>
    <row r="227" spans="1:9" s="116" customFormat="1" outlineLevel="2" x14ac:dyDescent="0.3">
      <c r="A227" s="123" t="s">
        <v>365</v>
      </c>
      <c r="B227" s="124" t="s">
        <v>44</v>
      </c>
      <c r="C227" s="124" t="s">
        <v>79</v>
      </c>
      <c r="D227" s="124" t="s">
        <v>80</v>
      </c>
      <c r="E227" s="137">
        <v>5</v>
      </c>
      <c r="F227" s="137">
        <v>8</v>
      </c>
      <c r="G227" s="131">
        <v>0.97</v>
      </c>
      <c r="H227" s="131">
        <v>408.72</v>
      </c>
      <c r="I227" s="132">
        <v>6.9927200000000003</v>
      </c>
    </row>
    <row r="228" spans="1:9" s="116" customFormat="1" outlineLevel="2" x14ac:dyDescent="0.3">
      <c r="A228" s="123" t="s">
        <v>365</v>
      </c>
      <c r="B228" s="124" t="s">
        <v>44</v>
      </c>
      <c r="C228" s="124" t="s">
        <v>307</v>
      </c>
      <c r="D228" s="124" t="s">
        <v>308</v>
      </c>
      <c r="E228" s="137">
        <v>1</v>
      </c>
      <c r="F228" s="137">
        <v>1</v>
      </c>
      <c r="G228" s="131">
        <v>0.04</v>
      </c>
      <c r="H228" s="131">
        <v>10.5</v>
      </c>
      <c r="I228" s="132">
        <v>0.17823</v>
      </c>
    </row>
    <row r="229" spans="1:9" s="116" customFormat="1" outlineLevel="2" x14ac:dyDescent="0.3">
      <c r="A229" s="123" t="s">
        <v>365</v>
      </c>
      <c r="B229" s="124" t="s">
        <v>45</v>
      </c>
      <c r="C229" s="124" t="s">
        <v>53</v>
      </c>
      <c r="D229" s="124" t="s">
        <v>53</v>
      </c>
      <c r="E229" s="137">
        <v>11915</v>
      </c>
      <c r="F229" s="137">
        <v>14219</v>
      </c>
      <c r="G229" s="131">
        <v>2102.0700000000038</v>
      </c>
      <c r="H229" s="131">
        <v>1013065.4699999987</v>
      </c>
      <c r="I229" s="132">
        <v>14991.471619999978</v>
      </c>
    </row>
    <row r="230" spans="1:9" s="116" customFormat="1" outlineLevel="2" x14ac:dyDescent="0.3">
      <c r="A230" s="123" t="s">
        <v>365</v>
      </c>
      <c r="B230" s="124" t="s">
        <v>45</v>
      </c>
      <c r="C230" s="124" t="s">
        <v>55</v>
      </c>
      <c r="D230" s="124" t="s">
        <v>68</v>
      </c>
      <c r="E230" s="137">
        <v>9278</v>
      </c>
      <c r="F230" s="137">
        <v>11493</v>
      </c>
      <c r="G230" s="131">
        <v>1353.21</v>
      </c>
      <c r="H230" s="131">
        <v>636092.7699999999</v>
      </c>
      <c r="I230" s="132">
        <v>10112.40222</v>
      </c>
    </row>
    <row r="231" spans="1:9" s="116" customFormat="1" outlineLevel="2" x14ac:dyDescent="0.3">
      <c r="A231" s="123" t="s">
        <v>365</v>
      </c>
      <c r="B231" s="124" t="s">
        <v>45</v>
      </c>
      <c r="C231" s="124" t="s">
        <v>52</v>
      </c>
      <c r="D231" s="124" t="s">
        <v>63</v>
      </c>
      <c r="E231" s="137">
        <v>4452</v>
      </c>
      <c r="F231" s="137">
        <v>5014</v>
      </c>
      <c r="G231" s="131">
        <v>861.44999999999584</v>
      </c>
      <c r="H231" s="131">
        <v>403243.33000000013</v>
      </c>
      <c r="I231" s="132">
        <v>6357.8693200000162</v>
      </c>
    </row>
    <row r="232" spans="1:9" s="116" customFormat="1" outlineLevel="2" x14ac:dyDescent="0.3">
      <c r="A232" s="123" t="s">
        <v>365</v>
      </c>
      <c r="B232" s="124" t="s">
        <v>45</v>
      </c>
      <c r="C232" s="124" t="s">
        <v>217</v>
      </c>
      <c r="D232" s="124" t="s">
        <v>70</v>
      </c>
      <c r="E232" s="137">
        <v>1080</v>
      </c>
      <c r="F232" s="137">
        <v>1200</v>
      </c>
      <c r="G232" s="131">
        <v>190.86000000000013</v>
      </c>
      <c r="H232" s="131">
        <v>93550.949999999953</v>
      </c>
      <c r="I232" s="132">
        <v>1531.1729499999999</v>
      </c>
    </row>
    <row r="233" spans="1:9" s="116" customFormat="1" outlineLevel="2" x14ac:dyDescent="0.3">
      <c r="A233" s="123" t="s">
        <v>365</v>
      </c>
      <c r="B233" s="124" t="s">
        <v>45</v>
      </c>
      <c r="C233" s="124" t="s">
        <v>218</v>
      </c>
      <c r="D233" s="124" t="s">
        <v>64</v>
      </c>
      <c r="E233" s="137">
        <v>294</v>
      </c>
      <c r="F233" s="137">
        <v>323</v>
      </c>
      <c r="G233" s="131">
        <v>37.550000000000018</v>
      </c>
      <c r="H233" s="131">
        <v>17398.779999999995</v>
      </c>
      <c r="I233" s="132">
        <v>303.40465</v>
      </c>
    </row>
    <row r="234" spans="1:9" s="116" customFormat="1" outlineLevel="2" x14ac:dyDescent="0.3">
      <c r="A234" s="123" t="s">
        <v>365</v>
      </c>
      <c r="B234" s="124" t="s">
        <v>45</v>
      </c>
      <c r="C234" s="124" t="s">
        <v>221</v>
      </c>
      <c r="D234" s="124" t="s">
        <v>58</v>
      </c>
      <c r="E234" s="137">
        <v>375</v>
      </c>
      <c r="F234" s="137">
        <v>409</v>
      </c>
      <c r="G234" s="131">
        <v>69.509999999999962</v>
      </c>
      <c r="H234" s="131">
        <v>32454.149999999998</v>
      </c>
      <c r="I234" s="132">
        <v>658.2614199999997</v>
      </c>
    </row>
    <row r="235" spans="1:9" s="116" customFormat="1" outlineLevel="2" x14ac:dyDescent="0.3">
      <c r="A235" s="123" t="s">
        <v>365</v>
      </c>
      <c r="B235" s="124" t="s">
        <v>45</v>
      </c>
      <c r="C235" s="124" t="s">
        <v>303</v>
      </c>
      <c r="D235" s="124" t="s">
        <v>306</v>
      </c>
      <c r="E235" s="137">
        <v>35</v>
      </c>
      <c r="F235" s="137">
        <v>39</v>
      </c>
      <c r="G235" s="131">
        <v>4.6899999999999986</v>
      </c>
      <c r="H235" s="131">
        <v>2302.33</v>
      </c>
      <c r="I235" s="132">
        <v>42.297989999999984</v>
      </c>
    </row>
    <row r="236" spans="1:9" s="116" customFormat="1" outlineLevel="2" x14ac:dyDescent="0.3">
      <c r="A236" s="123" t="s">
        <v>365</v>
      </c>
      <c r="B236" s="124" t="s">
        <v>45</v>
      </c>
      <c r="C236" s="124" t="s">
        <v>220</v>
      </c>
      <c r="D236" s="124" t="s">
        <v>67</v>
      </c>
      <c r="E236" s="137">
        <v>96</v>
      </c>
      <c r="F236" s="137">
        <v>121</v>
      </c>
      <c r="G236" s="131">
        <v>13.109999999999994</v>
      </c>
      <c r="H236" s="131">
        <v>6237.32</v>
      </c>
      <c r="I236" s="132">
        <v>106.59797000000002</v>
      </c>
    </row>
    <row r="237" spans="1:9" s="116" customFormat="1" outlineLevel="2" x14ac:dyDescent="0.3">
      <c r="A237" s="123" t="s">
        <v>365</v>
      </c>
      <c r="B237" s="124" t="s">
        <v>45</v>
      </c>
      <c r="C237" s="124" t="s">
        <v>223</v>
      </c>
      <c r="D237" s="124" t="s">
        <v>69</v>
      </c>
      <c r="E237" s="137">
        <v>314</v>
      </c>
      <c r="F237" s="137">
        <v>384</v>
      </c>
      <c r="G237" s="131">
        <v>63.21</v>
      </c>
      <c r="H237" s="131">
        <v>30362.22</v>
      </c>
      <c r="I237" s="132">
        <v>589.36092000000053</v>
      </c>
    </row>
    <row r="238" spans="1:9" s="116" customFormat="1" outlineLevel="2" x14ac:dyDescent="0.3">
      <c r="A238" s="123" t="s">
        <v>365</v>
      </c>
      <c r="B238" s="124" t="s">
        <v>45</v>
      </c>
      <c r="C238" s="124" t="s">
        <v>49</v>
      </c>
      <c r="D238" s="124" t="s">
        <v>60</v>
      </c>
      <c r="E238" s="137">
        <v>135</v>
      </c>
      <c r="F238" s="137">
        <v>164</v>
      </c>
      <c r="G238" s="131">
        <v>15.899999999999997</v>
      </c>
      <c r="H238" s="131">
        <v>7266.27</v>
      </c>
      <c r="I238" s="132">
        <v>133.18856</v>
      </c>
    </row>
    <row r="239" spans="1:9" s="116" customFormat="1" outlineLevel="2" x14ac:dyDescent="0.3">
      <c r="A239" s="123" t="s">
        <v>365</v>
      </c>
      <c r="B239" s="124" t="s">
        <v>45</v>
      </c>
      <c r="C239" s="124" t="s">
        <v>51</v>
      </c>
      <c r="D239" s="124" t="s">
        <v>51</v>
      </c>
      <c r="E239" s="137">
        <v>119</v>
      </c>
      <c r="F239" s="137">
        <v>129</v>
      </c>
      <c r="G239" s="131">
        <v>23.120000000000008</v>
      </c>
      <c r="H239" s="131">
        <v>10404.719999999999</v>
      </c>
      <c r="I239" s="132">
        <v>198.21630999999991</v>
      </c>
    </row>
    <row r="240" spans="1:9" s="116" customFormat="1" outlineLevel="2" x14ac:dyDescent="0.3">
      <c r="A240" s="123" t="s">
        <v>365</v>
      </c>
      <c r="B240" s="124" t="s">
        <v>45</v>
      </c>
      <c r="C240" s="124" t="s">
        <v>222</v>
      </c>
      <c r="D240" s="124" t="s">
        <v>66</v>
      </c>
      <c r="E240" s="137">
        <v>71</v>
      </c>
      <c r="F240" s="137">
        <v>73</v>
      </c>
      <c r="G240" s="131">
        <v>11.97</v>
      </c>
      <c r="H240" s="131">
        <v>5505.1399999999994</v>
      </c>
      <c r="I240" s="132">
        <v>99.624869999999987</v>
      </c>
    </row>
    <row r="241" spans="1:9" s="116" customFormat="1" outlineLevel="2" x14ac:dyDescent="0.3">
      <c r="A241" s="123" t="s">
        <v>365</v>
      </c>
      <c r="B241" s="124" t="s">
        <v>45</v>
      </c>
      <c r="C241" s="124" t="s">
        <v>219</v>
      </c>
      <c r="D241" s="124" t="s">
        <v>71</v>
      </c>
      <c r="E241" s="137">
        <v>90</v>
      </c>
      <c r="F241" s="137">
        <v>97</v>
      </c>
      <c r="G241" s="131">
        <v>14.129999999999997</v>
      </c>
      <c r="H241" s="131">
        <v>6391.2300000000014</v>
      </c>
      <c r="I241" s="132">
        <v>126.53987000000004</v>
      </c>
    </row>
    <row r="242" spans="1:9" s="116" customFormat="1" outlineLevel="2" x14ac:dyDescent="0.3">
      <c r="A242" s="123" t="s">
        <v>365</v>
      </c>
      <c r="B242" s="124" t="s">
        <v>45</v>
      </c>
      <c r="C242" s="124" t="s">
        <v>48</v>
      </c>
      <c r="D242" s="124" t="s">
        <v>59</v>
      </c>
      <c r="E242" s="137">
        <v>63</v>
      </c>
      <c r="F242" s="137">
        <v>64</v>
      </c>
      <c r="G242" s="131">
        <v>12.52</v>
      </c>
      <c r="H242" s="131">
        <v>5888</v>
      </c>
      <c r="I242" s="132">
        <v>127.62508</v>
      </c>
    </row>
    <row r="243" spans="1:9" s="116" customFormat="1" outlineLevel="2" x14ac:dyDescent="0.3">
      <c r="A243" s="123" t="s">
        <v>365</v>
      </c>
      <c r="B243" s="124" t="s">
        <v>45</v>
      </c>
      <c r="C243" s="124" t="s">
        <v>224</v>
      </c>
      <c r="D243" s="124" t="s">
        <v>61</v>
      </c>
      <c r="E243" s="137">
        <v>45</v>
      </c>
      <c r="F243" s="137">
        <v>52</v>
      </c>
      <c r="G243" s="131">
        <v>8.870000000000001</v>
      </c>
      <c r="H243" s="131">
        <v>3999.2799999999997</v>
      </c>
      <c r="I243" s="132">
        <v>69.264619999999994</v>
      </c>
    </row>
    <row r="244" spans="1:9" s="116" customFormat="1" outlineLevel="2" x14ac:dyDescent="0.3">
      <c r="A244" s="123" t="s">
        <v>365</v>
      </c>
      <c r="B244" s="124" t="s">
        <v>45</v>
      </c>
      <c r="C244" s="124" t="s">
        <v>50</v>
      </c>
      <c r="D244" s="124" t="s">
        <v>62</v>
      </c>
      <c r="E244" s="137">
        <v>69</v>
      </c>
      <c r="F244" s="137">
        <v>88</v>
      </c>
      <c r="G244" s="131">
        <v>9.1399999999999988</v>
      </c>
      <c r="H244" s="131">
        <v>4225.24</v>
      </c>
      <c r="I244" s="132">
        <v>74.519189999999981</v>
      </c>
    </row>
    <row r="245" spans="1:9" s="116" customFormat="1" outlineLevel="2" x14ac:dyDescent="0.3">
      <c r="A245" s="123" t="s">
        <v>365</v>
      </c>
      <c r="B245" s="124" t="s">
        <v>45</v>
      </c>
      <c r="C245" s="124" t="s">
        <v>54</v>
      </c>
      <c r="D245" s="124" t="s">
        <v>65</v>
      </c>
      <c r="E245" s="137">
        <v>33</v>
      </c>
      <c r="F245" s="137">
        <v>38</v>
      </c>
      <c r="G245" s="131">
        <v>5.88</v>
      </c>
      <c r="H245" s="131">
        <v>2638.2999999999997</v>
      </c>
      <c r="I245" s="132">
        <v>57.894860000000016</v>
      </c>
    </row>
    <row r="246" spans="1:9" s="116" customFormat="1" outlineLevel="2" x14ac:dyDescent="0.3">
      <c r="A246" s="123" t="s">
        <v>365</v>
      </c>
      <c r="B246" s="124" t="s">
        <v>45</v>
      </c>
      <c r="C246" s="124" t="s">
        <v>79</v>
      </c>
      <c r="D246" s="124" t="s">
        <v>80</v>
      </c>
      <c r="E246" s="137">
        <v>3</v>
      </c>
      <c r="F246" s="137">
        <v>3</v>
      </c>
      <c r="G246" s="131">
        <v>0.76</v>
      </c>
      <c r="H246" s="131">
        <v>372</v>
      </c>
      <c r="I246" s="132">
        <v>7.2509800000000002</v>
      </c>
    </row>
    <row r="247" spans="1:9" s="116" customFormat="1" outlineLevel="2" x14ac:dyDescent="0.3">
      <c r="A247" s="123" t="s">
        <v>365</v>
      </c>
      <c r="B247" s="124" t="s">
        <v>46</v>
      </c>
      <c r="C247" s="124" t="s">
        <v>53</v>
      </c>
      <c r="D247" s="124" t="s">
        <v>53</v>
      </c>
      <c r="E247" s="137">
        <v>11810</v>
      </c>
      <c r="F247" s="137">
        <v>13993</v>
      </c>
      <c r="G247" s="131">
        <v>2389.3100000000099</v>
      </c>
      <c r="H247" s="131">
        <v>1150581.4200000013</v>
      </c>
      <c r="I247" s="132">
        <v>16809.285599999992</v>
      </c>
    </row>
    <row r="248" spans="1:9" s="116" customFormat="1" outlineLevel="2" x14ac:dyDescent="0.3">
      <c r="A248" s="123" t="s">
        <v>365</v>
      </c>
      <c r="B248" s="124" t="s">
        <v>46</v>
      </c>
      <c r="C248" s="124" t="s">
        <v>55</v>
      </c>
      <c r="D248" s="124" t="s">
        <v>68</v>
      </c>
      <c r="E248" s="137">
        <v>10448</v>
      </c>
      <c r="F248" s="137">
        <v>12813</v>
      </c>
      <c r="G248" s="131">
        <v>1963.5799999999988</v>
      </c>
      <c r="H248" s="131">
        <v>915018.69999999984</v>
      </c>
      <c r="I248" s="132">
        <v>14577.824480000008</v>
      </c>
    </row>
    <row r="249" spans="1:9" s="116" customFormat="1" outlineLevel="2" x14ac:dyDescent="0.3">
      <c r="A249" s="123" t="s">
        <v>365</v>
      </c>
      <c r="B249" s="124" t="s">
        <v>46</v>
      </c>
      <c r="C249" s="124" t="s">
        <v>52</v>
      </c>
      <c r="D249" s="124" t="s">
        <v>63</v>
      </c>
      <c r="E249" s="137">
        <v>7275</v>
      </c>
      <c r="F249" s="137">
        <v>8122</v>
      </c>
      <c r="G249" s="131">
        <v>1760.699999999991</v>
      </c>
      <c r="H249" s="131">
        <v>821184.92</v>
      </c>
      <c r="I249" s="132">
        <v>13045.864590000007</v>
      </c>
    </row>
    <row r="250" spans="1:9" s="116" customFormat="1" outlineLevel="2" x14ac:dyDescent="0.3">
      <c r="A250" s="123" t="s">
        <v>365</v>
      </c>
      <c r="B250" s="124" t="s">
        <v>46</v>
      </c>
      <c r="C250" s="124" t="s">
        <v>217</v>
      </c>
      <c r="D250" s="124" t="s">
        <v>70</v>
      </c>
      <c r="E250" s="137">
        <v>1384</v>
      </c>
      <c r="F250" s="137">
        <v>1524</v>
      </c>
      <c r="G250" s="131">
        <v>304.18999999999994</v>
      </c>
      <c r="H250" s="131">
        <v>146783.53000000012</v>
      </c>
      <c r="I250" s="132">
        <v>2428.9032300000013</v>
      </c>
    </row>
    <row r="251" spans="1:9" s="116" customFormat="1" outlineLevel="2" x14ac:dyDescent="0.3">
      <c r="A251" s="123" t="s">
        <v>365</v>
      </c>
      <c r="B251" s="124" t="s">
        <v>46</v>
      </c>
      <c r="C251" s="124" t="s">
        <v>218</v>
      </c>
      <c r="D251" s="124" t="s">
        <v>64</v>
      </c>
      <c r="E251" s="137">
        <v>285</v>
      </c>
      <c r="F251" s="137">
        <v>318</v>
      </c>
      <c r="G251" s="131">
        <v>45.60000000000003</v>
      </c>
      <c r="H251" s="131">
        <v>21335.15</v>
      </c>
      <c r="I251" s="132">
        <v>360.78869999999989</v>
      </c>
    </row>
    <row r="252" spans="1:9" s="116" customFormat="1" outlineLevel="2" x14ac:dyDescent="0.3">
      <c r="A252" s="123" t="s">
        <v>365</v>
      </c>
      <c r="B252" s="124" t="s">
        <v>46</v>
      </c>
      <c r="C252" s="124" t="s">
        <v>221</v>
      </c>
      <c r="D252" s="124" t="s">
        <v>58</v>
      </c>
      <c r="E252" s="137">
        <v>965</v>
      </c>
      <c r="F252" s="137">
        <v>1041</v>
      </c>
      <c r="G252" s="131">
        <v>221.49000000000035</v>
      </c>
      <c r="H252" s="131">
        <v>104895.84000000005</v>
      </c>
      <c r="I252" s="132">
        <v>1951.1494100000002</v>
      </c>
    </row>
    <row r="253" spans="1:9" s="116" customFormat="1" outlineLevel="2" x14ac:dyDescent="0.3">
      <c r="A253" s="123" t="s">
        <v>365</v>
      </c>
      <c r="B253" s="124" t="s">
        <v>46</v>
      </c>
      <c r="C253" s="124" t="s">
        <v>303</v>
      </c>
      <c r="D253" s="124" t="s">
        <v>306</v>
      </c>
      <c r="E253" s="137">
        <v>100</v>
      </c>
      <c r="F253" s="137">
        <v>108</v>
      </c>
      <c r="G253" s="131">
        <v>18.689999999999994</v>
      </c>
      <c r="H253" s="131">
        <v>8927.9999999999964</v>
      </c>
      <c r="I253" s="132">
        <v>156.88081000000005</v>
      </c>
    </row>
    <row r="254" spans="1:9" s="116" customFormat="1" outlineLevel="2" x14ac:dyDescent="0.3">
      <c r="A254" s="123" t="s">
        <v>365</v>
      </c>
      <c r="B254" s="124" t="s">
        <v>46</v>
      </c>
      <c r="C254" s="124" t="s">
        <v>220</v>
      </c>
      <c r="D254" s="124" t="s">
        <v>67</v>
      </c>
      <c r="E254" s="137">
        <v>98</v>
      </c>
      <c r="F254" s="137">
        <v>110</v>
      </c>
      <c r="G254" s="131">
        <v>13.609999999999991</v>
      </c>
      <c r="H254" s="131">
        <v>6540.9799999999977</v>
      </c>
      <c r="I254" s="132">
        <v>117.2586</v>
      </c>
    </row>
    <row r="255" spans="1:9" s="116" customFormat="1" outlineLevel="2" x14ac:dyDescent="0.3">
      <c r="A255" s="123" t="s">
        <v>365</v>
      </c>
      <c r="B255" s="124" t="s">
        <v>46</v>
      </c>
      <c r="C255" s="124" t="s">
        <v>223</v>
      </c>
      <c r="D255" s="124" t="s">
        <v>69</v>
      </c>
      <c r="E255" s="137">
        <v>914</v>
      </c>
      <c r="F255" s="137">
        <v>1050</v>
      </c>
      <c r="G255" s="131">
        <v>309.48999999999967</v>
      </c>
      <c r="H255" s="131">
        <v>149198.21</v>
      </c>
      <c r="I255" s="132">
        <v>2756.9509500000031</v>
      </c>
    </row>
    <row r="256" spans="1:9" s="116" customFormat="1" outlineLevel="2" x14ac:dyDescent="0.3">
      <c r="A256" s="123" t="s">
        <v>365</v>
      </c>
      <c r="B256" s="124" t="s">
        <v>46</v>
      </c>
      <c r="C256" s="124" t="s">
        <v>49</v>
      </c>
      <c r="D256" s="124" t="s">
        <v>60</v>
      </c>
      <c r="E256" s="137">
        <v>479</v>
      </c>
      <c r="F256" s="137">
        <v>531</v>
      </c>
      <c r="G256" s="131">
        <v>67.599999999999994</v>
      </c>
      <c r="H256" s="131">
        <v>31293.590000000015</v>
      </c>
      <c r="I256" s="132">
        <v>570.40650999999991</v>
      </c>
    </row>
    <row r="257" spans="1:9" s="116" customFormat="1" outlineLevel="2" x14ac:dyDescent="0.3">
      <c r="A257" s="123" t="s">
        <v>365</v>
      </c>
      <c r="B257" s="124" t="s">
        <v>46</v>
      </c>
      <c r="C257" s="124" t="s">
        <v>51</v>
      </c>
      <c r="D257" s="124" t="s">
        <v>51</v>
      </c>
      <c r="E257" s="137">
        <v>447</v>
      </c>
      <c r="F257" s="137">
        <v>484</v>
      </c>
      <c r="G257" s="131">
        <v>108.24999999999991</v>
      </c>
      <c r="H257" s="131">
        <v>49288.69000000001</v>
      </c>
      <c r="I257" s="132">
        <v>945.22500000000036</v>
      </c>
    </row>
    <row r="258" spans="1:9" s="116" customFormat="1" outlineLevel="2" x14ac:dyDescent="0.3">
      <c r="A258" s="123" t="s">
        <v>365</v>
      </c>
      <c r="B258" s="124" t="s">
        <v>46</v>
      </c>
      <c r="C258" s="124" t="s">
        <v>222</v>
      </c>
      <c r="D258" s="124" t="s">
        <v>66</v>
      </c>
      <c r="E258" s="137">
        <v>187</v>
      </c>
      <c r="F258" s="137">
        <v>197</v>
      </c>
      <c r="G258" s="131">
        <v>47.53</v>
      </c>
      <c r="H258" s="131">
        <v>21487.1</v>
      </c>
      <c r="I258" s="132">
        <v>403.53135999999995</v>
      </c>
    </row>
    <row r="259" spans="1:9" s="116" customFormat="1" outlineLevel="2" x14ac:dyDescent="0.3">
      <c r="A259" s="123" t="s">
        <v>365</v>
      </c>
      <c r="B259" s="124" t="s">
        <v>46</v>
      </c>
      <c r="C259" s="124" t="s">
        <v>219</v>
      </c>
      <c r="D259" s="124" t="s">
        <v>71</v>
      </c>
      <c r="E259" s="137">
        <v>141</v>
      </c>
      <c r="F259" s="137">
        <v>156</v>
      </c>
      <c r="G259" s="131">
        <v>33.120000000000005</v>
      </c>
      <c r="H259" s="131">
        <v>15265.04</v>
      </c>
      <c r="I259" s="132">
        <v>301.45361000000003</v>
      </c>
    </row>
    <row r="260" spans="1:9" s="116" customFormat="1" outlineLevel="2" x14ac:dyDescent="0.3">
      <c r="A260" s="123" t="s">
        <v>365</v>
      </c>
      <c r="B260" s="124" t="s">
        <v>46</v>
      </c>
      <c r="C260" s="124" t="s">
        <v>48</v>
      </c>
      <c r="D260" s="124" t="s">
        <v>59</v>
      </c>
      <c r="E260" s="137">
        <v>186</v>
      </c>
      <c r="F260" s="137">
        <v>190</v>
      </c>
      <c r="G260" s="131">
        <v>45.860000000000014</v>
      </c>
      <c r="H260" s="131">
        <v>22242.659999999993</v>
      </c>
      <c r="I260" s="132">
        <v>487.66193999999979</v>
      </c>
    </row>
    <row r="261" spans="1:9" s="116" customFormat="1" outlineLevel="2" x14ac:dyDescent="0.3">
      <c r="A261" s="123" t="s">
        <v>365</v>
      </c>
      <c r="B261" s="124" t="s">
        <v>46</v>
      </c>
      <c r="C261" s="124" t="s">
        <v>224</v>
      </c>
      <c r="D261" s="124" t="s">
        <v>61</v>
      </c>
      <c r="E261" s="137">
        <v>108</v>
      </c>
      <c r="F261" s="137">
        <v>122</v>
      </c>
      <c r="G261" s="131">
        <v>23.51</v>
      </c>
      <c r="H261" s="131">
        <v>10763.850000000002</v>
      </c>
      <c r="I261" s="132">
        <v>189.90048999999991</v>
      </c>
    </row>
    <row r="262" spans="1:9" s="116" customFormat="1" outlineLevel="2" x14ac:dyDescent="0.3">
      <c r="A262" s="123" t="s">
        <v>365</v>
      </c>
      <c r="B262" s="124" t="s">
        <v>46</v>
      </c>
      <c r="C262" s="124" t="s">
        <v>50</v>
      </c>
      <c r="D262" s="124" t="s">
        <v>62</v>
      </c>
      <c r="E262" s="137">
        <v>92</v>
      </c>
      <c r="F262" s="137">
        <v>112</v>
      </c>
      <c r="G262" s="131">
        <v>17.759999999999994</v>
      </c>
      <c r="H262" s="131">
        <v>7955.4400000000005</v>
      </c>
      <c r="I262" s="132">
        <v>145.82751999999994</v>
      </c>
    </row>
    <row r="263" spans="1:9" s="116" customFormat="1" outlineLevel="2" x14ac:dyDescent="0.3">
      <c r="A263" s="123" t="s">
        <v>365</v>
      </c>
      <c r="B263" s="124" t="s">
        <v>46</v>
      </c>
      <c r="C263" s="124" t="s">
        <v>54</v>
      </c>
      <c r="D263" s="124" t="s">
        <v>65</v>
      </c>
      <c r="E263" s="137">
        <v>51</v>
      </c>
      <c r="F263" s="137">
        <v>58</v>
      </c>
      <c r="G263" s="131">
        <v>9.5</v>
      </c>
      <c r="H263" s="131">
        <v>4431.7000000000007</v>
      </c>
      <c r="I263" s="132">
        <v>86.424799999999991</v>
      </c>
    </row>
    <row r="264" spans="1:9" s="116" customFormat="1" outlineLevel="2" x14ac:dyDescent="0.3">
      <c r="A264" s="123" t="s">
        <v>365</v>
      </c>
      <c r="B264" s="124" t="s">
        <v>46</v>
      </c>
      <c r="C264" s="124" t="s">
        <v>79</v>
      </c>
      <c r="D264" s="124" t="s">
        <v>80</v>
      </c>
      <c r="E264" s="137">
        <v>22</v>
      </c>
      <c r="F264" s="137">
        <v>23</v>
      </c>
      <c r="G264" s="131">
        <v>4.04</v>
      </c>
      <c r="H264" s="131">
        <v>1925.3500000000001</v>
      </c>
      <c r="I264" s="132">
        <v>40.359020000000001</v>
      </c>
    </row>
    <row r="265" spans="1:9" s="116" customFormat="1" outlineLevel="2" x14ac:dyDescent="0.3">
      <c r="A265" s="123" t="s">
        <v>365</v>
      </c>
      <c r="B265" s="124" t="s">
        <v>46</v>
      </c>
      <c r="C265" s="124" t="s">
        <v>307</v>
      </c>
      <c r="D265" s="124" t="s">
        <v>308</v>
      </c>
      <c r="E265" s="137">
        <v>5</v>
      </c>
      <c r="F265" s="137">
        <v>5</v>
      </c>
      <c r="G265" s="131">
        <v>0.94</v>
      </c>
      <c r="H265" s="131">
        <v>441</v>
      </c>
      <c r="I265" s="132">
        <v>8.2139100000000003</v>
      </c>
    </row>
    <row r="266" spans="1:9" s="116" customFormat="1" outlineLevel="2" x14ac:dyDescent="0.3">
      <c r="A266" s="123" t="s">
        <v>365</v>
      </c>
      <c r="B266" s="124" t="s">
        <v>47</v>
      </c>
      <c r="C266" s="124" t="s">
        <v>53</v>
      </c>
      <c r="D266" s="124" t="s">
        <v>53</v>
      </c>
      <c r="E266" s="137">
        <v>9407</v>
      </c>
      <c r="F266" s="137">
        <v>10947</v>
      </c>
      <c r="G266" s="131">
        <v>2561.9800000000037</v>
      </c>
      <c r="H266" s="131">
        <v>1228289.1399999997</v>
      </c>
      <c r="I266" s="132">
        <v>17868.807660000024</v>
      </c>
    </row>
    <row r="267" spans="1:9" s="116" customFormat="1" outlineLevel="2" x14ac:dyDescent="0.3">
      <c r="A267" s="123" t="s">
        <v>365</v>
      </c>
      <c r="B267" s="124" t="s">
        <v>47</v>
      </c>
      <c r="C267" s="124" t="s">
        <v>55</v>
      </c>
      <c r="D267" s="124" t="s">
        <v>68</v>
      </c>
      <c r="E267" s="137">
        <v>7445</v>
      </c>
      <c r="F267" s="137">
        <v>8847</v>
      </c>
      <c r="G267" s="131">
        <v>1902.74</v>
      </c>
      <c r="H267" s="131">
        <v>882562.34</v>
      </c>
      <c r="I267" s="132">
        <v>14248.706119999992</v>
      </c>
    </row>
    <row r="268" spans="1:9" s="116" customFormat="1" outlineLevel="2" x14ac:dyDescent="0.3">
      <c r="A268" s="123" t="s">
        <v>365</v>
      </c>
      <c r="B268" s="124" t="s">
        <v>47</v>
      </c>
      <c r="C268" s="124" t="s">
        <v>52</v>
      </c>
      <c r="D268" s="124" t="s">
        <v>63</v>
      </c>
      <c r="E268" s="137">
        <v>7835</v>
      </c>
      <c r="F268" s="137">
        <v>8602</v>
      </c>
      <c r="G268" s="131">
        <v>2546.15</v>
      </c>
      <c r="H268" s="131">
        <v>1187783.4299999988</v>
      </c>
      <c r="I268" s="132">
        <v>19395.82805000004</v>
      </c>
    </row>
    <row r="269" spans="1:9" s="116" customFormat="1" outlineLevel="2" x14ac:dyDescent="0.3">
      <c r="A269" s="123" t="s">
        <v>365</v>
      </c>
      <c r="B269" s="124" t="s">
        <v>47</v>
      </c>
      <c r="C269" s="124" t="s">
        <v>217</v>
      </c>
      <c r="D269" s="124" t="s">
        <v>70</v>
      </c>
      <c r="E269" s="137">
        <v>1215</v>
      </c>
      <c r="F269" s="137">
        <v>1317</v>
      </c>
      <c r="G269" s="131">
        <v>370.52999999999969</v>
      </c>
      <c r="H269" s="131">
        <v>177241.49000000011</v>
      </c>
      <c r="I269" s="132">
        <v>2938.7814199999984</v>
      </c>
    </row>
    <row r="270" spans="1:9" s="116" customFormat="1" outlineLevel="2" x14ac:dyDescent="0.3">
      <c r="A270" s="123" t="s">
        <v>365</v>
      </c>
      <c r="B270" s="124" t="s">
        <v>47</v>
      </c>
      <c r="C270" s="124" t="s">
        <v>218</v>
      </c>
      <c r="D270" s="124" t="s">
        <v>64</v>
      </c>
      <c r="E270" s="137">
        <v>261</v>
      </c>
      <c r="F270" s="137">
        <v>282</v>
      </c>
      <c r="G270" s="131">
        <v>60.269999999999975</v>
      </c>
      <c r="H270" s="131">
        <v>28473.449999999997</v>
      </c>
      <c r="I270" s="132">
        <v>494.32372000000032</v>
      </c>
    </row>
    <row r="271" spans="1:9" s="116" customFormat="1" outlineLevel="2" x14ac:dyDescent="0.3">
      <c r="A271" s="123" t="s">
        <v>365</v>
      </c>
      <c r="B271" s="124" t="s">
        <v>47</v>
      </c>
      <c r="C271" s="124" t="s">
        <v>221</v>
      </c>
      <c r="D271" s="124" t="s">
        <v>58</v>
      </c>
      <c r="E271" s="137">
        <v>1339</v>
      </c>
      <c r="F271" s="137">
        <v>1415</v>
      </c>
      <c r="G271" s="131">
        <v>412.77000000000021</v>
      </c>
      <c r="H271" s="131">
        <v>194458.97</v>
      </c>
      <c r="I271" s="132">
        <v>3786.1102600000004</v>
      </c>
    </row>
    <row r="272" spans="1:9" s="116" customFormat="1" outlineLevel="2" x14ac:dyDescent="0.3">
      <c r="A272" s="123" t="s">
        <v>365</v>
      </c>
      <c r="B272" s="124" t="s">
        <v>47</v>
      </c>
      <c r="C272" s="124" t="s">
        <v>303</v>
      </c>
      <c r="D272" s="124" t="s">
        <v>306</v>
      </c>
      <c r="E272" s="137">
        <v>93</v>
      </c>
      <c r="F272" s="137">
        <v>97</v>
      </c>
      <c r="G272" s="131">
        <v>20.329999999999998</v>
      </c>
      <c r="H272" s="131">
        <v>9413.35</v>
      </c>
      <c r="I272" s="132">
        <v>166.53919999999991</v>
      </c>
    </row>
    <row r="273" spans="1:9" s="116" customFormat="1" outlineLevel="2" x14ac:dyDescent="0.3">
      <c r="A273" s="123" t="s">
        <v>365</v>
      </c>
      <c r="B273" s="124" t="s">
        <v>47</v>
      </c>
      <c r="C273" s="124" t="s">
        <v>220</v>
      </c>
      <c r="D273" s="124" t="s">
        <v>67</v>
      </c>
      <c r="E273" s="137">
        <v>115</v>
      </c>
      <c r="F273" s="137">
        <v>131</v>
      </c>
      <c r="G273" s="131">
        <v>26.059999999999995</v>
      </c>
      <c r="H273" s="131">
        <v>12252.329999999998</v>
      </c>
      <c r="I273" s="132">
        <v>240.50527000000005</v>
      </c>
    </row>
    <row r="274" spans="1:9" s="116" customFormat="1" outlineLevel="2" x14ac:dyDescent="0.3">
      <c r="A274" s="123" t="s">
        <v>365</v>
      </c>
      <c r="B274" s="124" t="s">
        <v>47</v>
      </c>
      <c r="C274" s="124" t="s">
        <v>223</v>
      </c>
      <c r="D274" s="124" t="s">
        <v>69</v>
      </c>
      <c r="E274" s="137">
        <v>1731</v>
      </c>
      <c r="F274" s="137">
        <v>1913</v>
      </c>
      <c r="G274" s="131">
        <v>857.2999999999995</v>
      </c>
      <c r="H274" s="131">
        <v>411101.89000000007</v>
      </c>
      <c r="I274" s="132">
        <v>7505.9257599999964</v>
      </c>
    </row>
    <row r="275" spans="1:9" s="116" customFormat="1" outlineLevel="2" x14ac:dyDescent="0.3">
      <c r="A275" s="123" t="s">
        <v>365</v>
      </c>
      <c r="B275" s="124" t="s">
        <v>47</v>
      </c>
      <c r="C275" s="124" t="s">
        <v>49</v>
      </c>
      <c r="D275" s="124" t="s">
        <v>60</v>
      </c>
      <c r="E275" s="137">
        <v>971</v>
      </c>
      <c r="F275" s="137">
        <v>1077</v>
      </c>
      <c r="G275" s="131">
        <v>154.65999999999997</v>
      </c>
      <c r="H275" s="131">
        <v>70671.830000000031</v>
      </c>
      <c r="I275" s="132">
        <v>1284.45128</v>
      </c>
    </row>
    <row r="276" spans="1:9" s="116" customFormat="1" outlineLevel="2" x14ac:dyDescent="0.3">
      <c r="A276" s="123" t="s">
        <v>365</v>
      </c>
      <c r="B276" s="124" t="s">
        <v>47</v>
      </c>
      <c r="C276" s="124" t="s">
        <v>51</v>
      </c>
      <c r="D276" s="124" t="s">
        <v>51</v>
      </c>
      <c r="E276" s="137">
        <v>680</v>
      </c>
      <c r="F276" s="137">
        <v>713</v>
      </c>
      <c r="G276" s="131">
        <v>229.4500000000001</v>
      </c>
      <c r="H276" s="131">
        <v>107153.89</v>
      </c>
      <c r="I276" s="132">
        <v>2081.7987999999996</v>
      </c>
    </row>
    <row r="277" spans="1:9" s="116" customFormat="1" outlineLevel="2" x14ac:dyDescent="0.3">
      <c r="A277" s="123" t="s">
        <v>365</v>
      </c>
      <c r="B277" s="124" t="s">
        <v>47</v>
      </c>
      <c r="C277" s="124" t="s">
        <v>222</v>
      </c>
      <c r="D277" s="124" t="s">
        <v>66</v>
      </c>
      <c r="E277" s="137">
        <v>206</v>
      </c>
      <c r="F277" s="137">
        <v>214</v>
      </c>
      <c r="G277" s="131">
        <v>68.070000000000036</v>
      </c>
      <c r="H277" s="131">
        <v>31053.960000000003</v>
      </c>
      <c r="I277" s="132">
        <v>579.25219000000016</v>
      </c>
    </row>
    <row r="278" spans="1:9" s="116" customFormat="1" outlineLevel="2" x14ac:dyDescent="0.3">
      <c r="A278" s="123" t="s">
        <v>365</v>
      </c>
      <c r="B278" s="124" t="s">
        <v>47</v>
      </c>
      <c r="C278" s="124" t="s">
        <v>219</v>
      </c>
      <c r="D278" s="124" t="s">
        <v>71</v>
      </c>
      <c r="E278" s="137">
        <v>180</v>
      </c>
      <c r="F278" s="137">
        <v>202</v>
      </c>
      <c r="G278" s="131">
        <v>55.579999999999984</v>
      </c>
      <c r="H278" s="131">
        <v>25760.059999999998</v>
      </c>
      <c r="I278" s="132">
        <v>516.02716000000009</v>
      </c>
    </row>
    <row r="279" spans="1:9" s="116" customFormat="1" outlineLevel="2" x14ac:dyDescent="0.3">
      <c r="A279" s="123" t="s">
        <v>365</v>
      </c>
      <c r="B279" s="124" t="s">
        <v>47</v>
      </c>
      <c r="C279" s="124" t="s">
        <v>48</v>
      </c>
      <c r="D279" s="124" t="s">
        <v>59</v>
      </c>
      <c r="E279" s="137">
        <v>283</v>
      </c>
      <c r="F279" s="137">
        <v>298</v>
      </c>
      <c r="G279" s="131">
        <v>102.39999999999998</v>
      </c>
      <c r="H279" s="131">
        <v>50438.849999999991</v>
      </c>
      <c r="I279" s="132">
        <v>1133.9712300000001</v>
      </c>
    </row>
    <row r="280" spans="1:9" s="116" customFormat="1" outlineLevel="2" x14ac:dyDescent="0.3">
      <c r="A280" s="123" t="s">
        <v>365</v>
      </c>
      <c r="B280" s="124" t="s">
        <v>47</v>
      </c>
      <c r="C280" s="124" t="s">
        <v>224</v>
      </c>
      <c r="D280" s="124" t="s">
        <v>61</v>
      </c>
      <c r="E280" s="137">
        <v>237</v>
      </c>
      <c r="F280" s="137">
        <v>249</v>
      </c>
      <c r="G280" s="131">
        <v>75.370000000000019</v>
      </c>
      <c r="H280" s="131">
        <v>34985.21</v>
      </c>
      <c r="I280" s="132">
        <v>648.23095000000012</v>
      </c>
    </row>
    <row r="281" spans="1:9" s="116" customFormat="1" outlineLevel="2" x14ac:dyDescent="0.3">
      <c r="A281" s="123" t="s">
        <v>365</v>
      </c>
      <c r="B281" s="124" t="s">
        <v>47</v>
      </c>
      <c r="C281" s="124" t="s">
        <v>50</v>
      </c>
      <c r="D281" s="124" t="s">
        <v>62</v>
      </c>
      <c r="E281" s="137">
        <v>108</v>
      </c>
      <c r="F281" s="137">
        <v>119</v>
      </c>
      <c r="G281" s="131">
        <v>25.74</v>
      </c>
      <c r="H281" s="131">
        <v>12148.37</v>
      </c>
      <c r="I281" s="132">
        <v>216.57609999999997</v>
      </c>
    </row>
    <row r="282" spans="1:9" s="116" customFormat="1" outlineLevel="2" x14ac:dyDescent="0.3">
      <c r="A282" s="123" t="s">
        <v>365</v>
      </c>
      <c r="B282" s="124" t="s">
        <v>47</v>
      </c>
      <c r="C282" s="124" t="s">
        <v>54</v>
      </c>
      <c r="D282" s="124" t="s">
        <v>65</v>
      </c>
      <c r="E282" s="137">
        <v>87</v>
      </c>
      <c r="F282" s="137">
        <v>94</v>
      </c>
      <c r="G282" s="131">
        <v>23.250000000000007</v>
      </c>
      <c r="H282" s="131">
        <v>11006.54</v>
      </c>
      <c r="I282" s="132">
        <v>199.66760000000005</v>
      </c>
    </row>
    <row r="283" spans="1:9" s="116" customFormat="1" outlineLevel="2" x14ac:dyDescent="0.3">
      <c r="A283" s="123" t="s">
        <v>365</v>
      </c>
      <c r="B283" s="124" t="s">
        <v>47</v>
      </c>
      <c r="C283" s="124" t="s">
        <v>79</v>
      </c>
      <c r="D283" s="124" t="s">
        <v>80</v>
      </c>
      <c r="E283" s="137">
        <v>57</v>
      </c>
      <c r="F283" s="137">
        <v>58</v>
      </c>
      <c r="G283" s="131">
        <v>11.879999999999999</v>
      </c>
      <c r="H283" s="131">
        <v>5693.82</v>
      </c>
      <c r="I283" s="132">
        <v>120.39760999999999</v>
      </c>
    </row>
    <row r="284" spans="1:9" s="116" customFormat="1" outlineLevel="2" x14ac:dyDescent="0.3">
      <c r="A284" s="123" t="s">
        <v>365</v>
      </c>
      <c r="B284" s="124" t="s">
        <v>47</v>
      </c>
      <c r="C284" s="124" t="s">
        <v>307</v>
      </c>
      <c r="D284" s="124" t="s">
        <v>308</v>
      </c>
      <c r="E284" s="137">
        <v>16</v>
      </c>
      <c r="F284" s="137">
        <v>18</v>
      </c>
      <c r="G284" s="131">
        <v>3.46</v>
      </c>
      <c r="H284" s="131">
        <v>1590.25</v>
      </c>
      <c r="I284" s="132">
        <v>29.017520000000001</v>
      </c>
    </row>
    <row r="285" spans="1:9" s="117" customFormat="1" outlineLevel="1" x14ac:dyDescent="0.3">
      <c r="A285" s="125" t="s">
        <v>366</v>
      </c>
      <c r="B285" s="126"/>
      <c r="C285" s="126"/>
      <c r="D285" s="126"/>
      <c r="E285" s="37">
        <f>SUBTOTAL(9,E192:E284)</f>
        <v>173054</v>
      </c>
      <c r="F285" s="37">
        <f>SUBTOTAL(9,F192:F284)</f>
        <v>203300</v>
      </c>
      <c r="G285" s="38">
        <f>SUBTOTAL(9,G192:G284)</f>
        <v>32534.930000000051</v>
      </c>
      <c r="H285" s="38">
        <f>SUBTOTAL(9,H192:H284)</f>
        <v>15405868.969999995</v>
      </c>
      <c r="I285" s="39">
        <f>SUBTOTAL(9,I192:I284)</f>
        <v>243722.48400999996</v>
      </c>
    </row>
    <row r="286" spans="1:9" outlineLevel="2" x14ac:dyDescent="0.3">
      <c r="A286" s="118" t="s">
        <v>304</v>
      </c>
      <c r="B286" s="114" t="s">
        <v>43</v>
      </c>
      <c r="C286" s="114" t="s">
        <v>53</v>
      </c>
      <c r="D286" s="114" t="s">
        <v>53</v>
      </c>
      <c r="E286" s="138">
        <v>4236</v>
      </c>
      <c r="F286" s="138">
        <v>4854</v>
      </c>
      <c r="G286" s="133">
        <v>559.45999999999788</v>
      </c>
      <c r="H286" s="133">
        <v>264914.51000000007</v>
      </c>
      <c r="I286" s="134">
        <v>3776.4545099999955</v>
      </c>
    </row>
    <row r="287" spans="1:9" outlineLevel="2" x14ac:dyDescent="0.3">
      <c r="A287" s="118" t="s">
        <v>304</v>
      </c>
      <c r="B287" s="114" t="s">
        <v>43</v>
      </c>
      <c r="C287" s="114" t="s">
        <v>55</v>
      </c>
      <c r="D287" s="114" t="s">
        <v>68</v>
      </c>
      <c r="E287" s="138">
        <v>3242</v>
      </c>
      <c r="F287" s="138">
        <v>3821</v>
      </c>
      <c r="G287" s="133">
        <v>329.03999999999979</v>
      </c>
      <c r="H287" s="133">
        <v>150545.7900000001</v>
      </c>
      <c r="I287" s="134">
        <v>2280.6852400000007</v>
      </c>
    </row>
    <row r="288" spans="1:9" outlineLevel="2" x14ac:dyDescent="0.3">
      <c r="A288" s="118" t="s">
        <v>304</v>
      </c>
      <c r="B288" s="114" t="s">
        <v>43</v>
      </c>
      <c r="C288" s="114" t="s">
        <v>52</v>
      </c>
      <c r="D288" s="114" t="s">
        <v>63</v>
      </c>
      <c r="E288" s="138">
        <v>1187</v>
      </c>
      <c r="F288" s="138">
        <v>1332</v>
      </c>
      <c r="G288" s="133">
        <v>165.19000000000031</v>
      </c>
      <c r="H288" s="133">
        <v>75823.12000000001</v>
      </c>
      <c r="I288" s="134">
        <v>1130.5570700000001</v>
      </c>
    </row>
    <row r="289" spans="1:9" outlineLevel="2" x14ac:dyDescent="0.3">
      <c r="A289" s="118" t="s">
        <v>304</v>
      </c>
      <c r="B289" s="114" t="s">
        <v>43</v>
      </c>
      <c r="C289" s="114" t="s">
        <v>217</v>
      </c>
      <c r="D289" s="114" t="s">
        <v>70</v>
      </c>
      <c r="E289" s="138">
        <v>315</v>
      </c>
      <c r="F289" s="138">
        <v>345</v>
      </c>
      <c r="G289" s="133">
        <v>37.910000000000004</v>
      </c>
      <c r="H289" s="133">
        <v>18516.7</v>
      </c>
      <c r="I289" s="134">
        <v>296.76421000000016</v>
      </c>
    </row>
    <row r="290" spans="1:9" outlineLevel="2" x14ac:dyDescent="0.3">
      <c r="A290" s="118" t="s">
        <v>304</v>
      </c>
      <c r="B290" s="114" t="s">
        <v>43</v>
      </c>
      <c r="C290" s="114" t="s">
        <v>218</v>
      </c>
      <c r="D290" s="114" t="s">
        <v>64</v>
      </c>
      <c r="E290" s="138">
        <v>96</v>
      </c>
      <c r="F290" s="138">
        <v>108</v>
      </c>
      <c r="G290" s="133">
        <v>12.929999999999994</v>
      </c>
      <c r="H290" s="133">
        <v>6032.8700000000008</v>
      </c>
      <c r="I290" s="134">
        <v>95.823850000000007</v>
      </c>
    </row>
    <row r="291" spans="1:9" outlineLevel="2" x14ac:dyDescent="0.3">
      <c r="A291" s="118" t="s">
        <v>304</v>
      </c>
      <c r="B291" s="114" t="s">
        <v>43</v>
      </c>
      <c r="C291" s="114" t="s">
        <v>221</v>
      </c>
      <c r="D291" s="114" t="s">
        <v>58</v>
      </c>
      <c r="E291" s="138">
        <v>61</v>
      </c>
      <c r="F291" s="138">
        <v>70</v>
      </c>
      <c r="G291" s="133">
        <v>10.049999999999999</v>
      </c>
      <c r="H291" s="133">
        <v>4595.08</v>
      </c>
      <c r="I291" s="134">
        <v>90.040639999999982</v>
      </c>
    </row>
    <row r="292" spans="1:9" outlineLevel="2" x14ac:dyDescent="0.3">
      <c r="A292" s="118" t="s">
        <v>304</v>
      </c>
      <c r="B292" s="114" t="s">
        <v>43</v>
      </c>
      <c r="C292" s="114" t="s">
        <v>303</v>
      </c>
      <c r="D292" s="114" t="s">
        <v>306</v>
      </c>
      <c r="E292" s="138">
        <v>5</v>
      </c>
      <c r="F292" s="138">
        <v>6</v>
      </c>
      <c r="G292" s="133">
        <v>0.36000000000000004</v>
      </c>
      <c r="H292" s="133">
        <v>177.95</v>
      </c>
      <c r="I292" s="134">
        <v>3.2113900000000002</v>
      </c>
    </row>
    <row r="293" spans="1:9" outlineLevel="2" x14ac:dyDescent="0.3">
      <c r="A293" s="118" t="s">
        <v>304</v>
      </c>
      <c r="B293" s="114" t="s">
        <v>43</v>
      </c>
      <c r="C293" s="114" t="s">
        <v>220</v>
      </c>
      <c r="D293" s="114" t="s">
        <v>67</v>
      </c>
      <c r="E293" s="138">
        <v>32</v>
      </c>
      <c r="F293" s="138">
        <v>35</v>
      </c>
      <c r="G293" s="133">
        <v>2.7</v>
      </c>
      <c r="H293" s="133">
        <v>1250.3800000000001</v>
      </c>
      <c r="I293" s="134">
        <v>20.284890000000004</v>
      </c>
    </row>
    <row r="294" spans="1:9" outlineLevel="2" x14ac:dyDescent="0.3">
      <c r="A294" s="118" t="s">
        <v>304</v>
      </c>
      <c r="B294" s="114" t="s">
        <v>43</v>
      </c>
      <c r="C294" s="114" t="s">
        <v>223</v>
      </c>
      <c r="D294" s="114" t="s">
        <v>69</v>
      </c>
      <c r="E294" s="138">
        <v>38</v>
      </c>
      <c r="F294" s="138">
        <v>49</v>
      </c>
      <c r="G294" s="133">
        <v>4.9199999999999982</v>
      </c>
      <c r="H294" s="133">
        <v>2267.5000000000005</v>
      </c>
      <c r="I294" s="134">
        <v>42.887820000000005</v>
      </c>
    </row>
    <row r="295" spans="1:9" outlineLevel="2" x14ac:dyDescent="0.3">
      <c r="A295" s="118" t="s">
        <v>304</v>
      </c>
      <c r="B295" s="114" t="s">
        <v>43</v>
      </c>
      <c r="C295" s="114" t="s">
        <v>49</v>
      </c>
      <c r="D295" s="114" t="s">
        <v>60</v>
      </c>
      <c r="E295" s="138">
        <v>38</v>
      </c>
      <c r="F295" s="138">
        <v>43</v>
      </c>
      <c r="G295" s="133">
        <v>3.79</v>
      </c>
      <c r="H295" s="133">
        <v>1671.76</v>
      </c>
      <c r="I295" s="134">
        <v>29.955760000000001</v>
      </c>
    </row>
    <row r="296" spans="1:9" outlineLevel="2" x14ac:dyDescent="0.3">
      <c r="A296" s="118" t="s">
        <v>304</v>
      </c>
      <c r="B296" s="114" t="s">
        <v>43</v>
      </c>
      <c r="C296" s="114" t="s">
        <v>51</v>
      </c>
      <c r="D296" s="114" t="s">
        <v>51</v>
      </c>
      <c r="E296" s="138">
        <v>74</v>
      </c>
      <c r="F296" s="138">
        <v>76</v>
      </c>
      <c r="G296" s="133">
        <v>10.409999999999998</v>
      </c>
      <c r="H296" s="133">
        <v>4656.7699999999995</v>
      </c>
      <c r="I296" s="134">
        <v>83.219390000000018</v>
      </c>
    </row>
    <row r="297" spans="1:9" outlineLevel="2" x14ac:dyDescent="0.3">
      <c r="A297" s="118" t="s">
        <v>304</v>
      </c>
      <c r="B297" s="114" t="s">
        <v>43</v>
      </c>
      <c r="C297" s="114" t="s">
        <v>222</v>
      </c>
      <c r="D297" s="114" t="s">
        <v>66</v>
      </c>
      <c r="E297" s="138">
        <v>24</v>
      </c>
      <c r="F297" s="138">
        <v>25</v>
      </c>
      <c r="G297" s="133">
        <v>2.3800000000000003</v>
      </c>
      <c r="H297" s="133">
        <v>1051.8800000000001</v>
      </c>
      <c r="I297" s="134">
        <v>18.763469999999998</v>
      </c>
    </row>
    <row r="298" spans="1:9" outlineLevel="2" x14ac:dyDescent="0.3">
      <c r="A298" s="118" t="s">
        <v>304</v>
      </c>
      <c r="B298" s="114" t="s">
        <v>43</v>
      </c>
      <c r="C298" s="114" t="s">
        <v>219</v>
      </c>
      <c r="D298" s="114" t="s">
        <v>71</v>
      </c>
      <c r="E298" s="138">
        <v>17</v>
      </c>
      <c r="F298" s="138">
        <v>21</v>
      </c>
      <c r="G298" s="133">
        <v>3.84</v>
      </c>
      <c r="H298" s="133">
        <v>1818.44</v>
      </c>
      <c r="I298" s="134">
        <v>32.513689999999997</v>
      </c>
    </row>
    <row r="299" spans="1:9" outlineLevel="2" x14ac:dyDescent="0.3">
      <c r="A299" s="118" t="s">
        <v>304</v>
      </c>
      <c r="B299" s="114" t="s">
        <v>43</v>
      </c>
      <c r="C299" s="114" t="s">
        <v>48</v>
      </c>
      <c r="D299" s="114" t="s">
        <v>59</v>
      </c>
      <c r="E299" s="138">
        <v>1</v>
      </c>
      <c r="F299" s="138">
        <v>1</v>
      </c>
      <c r="G299" s="133">
        <v>0.03</v>
      </c>
      <c r="H299" s="133">
        <v>9</v>
      </c>
      <c r="I299" s="134">
        <v>0.13983000000000001</v>
      </c>
    </row>
    <row r="300" spans="1:9" outlineLevel="2" x14ac:dyDescent="0.3">
      <c r="A300" s="118" t="s">
        <v>304</v>
      </c>
      <c r="B300" s="114" t="s">
        <v>43</v>
      </c>
      <c r="C300" s="114" t="s">
        <v>224</v>
      </c>
      <c r="D300" s="114" t="s">
        <v>61</v>
      </c>
      <c r="E300" s="138">
        <v>12</v>
      </c>
      <c r="F300" s="138">
        <v>13</v>
      </c>
      <c r="G300" s="133">
        <v>1.2900000000000005</v>
      </c>
      <c r="H300" s="133">
        <v>593.25</v>
      </c>
      <c r="I300" s="134">
        <v>9.5242100000000001</v>
      </c>
    </row>
    <row r="301" spans="1:9" outlineLevel="2" x14ac:dyDescent="0.3">
      <c r="A301" s="118" t="s">
        <v>304</v>
      </c>
      <c r="B301" s="114" t="s">
        <v>43</v>
      </c>
      <c r="C301" s="114" t="s">
        <v>50</v>
      </c>
      <c r="D301" s="114" t="s">
        <v>62</v>
      </c>
      <c r="E301" s="138">
        <v>29</v>
      </c>
      <c r="F301" s="138">
        <v>35</v>
      </c>
      <c r="G301" s="133">
        <v>3.2699999999999996</v>
      </c>
      <c r="H301" s="133">
        <v>1505.98</v>
      </c>
      <c r="I301" s="134">
        <v>24.728229999999996</v>
      </c>
    </row>
    <row r="302" spans="1:9" outlineLevel="2" x14ac:dyDescent="0.3">
      <c r="A302" s="118" t="s">
        <v>304</v>
      </c>
      <c r="B302" s="114" t="s">
        <v>43</v>
      </c>
      <c r="C302" s="114" t="s">
        <v>54</v>
      </c>
      <c r="D302" s="114" t="s">
        <v>65</v>
      </c>
      <c r="E302" s="138">
        <v>20</v>
      </c>
      <c r="F302" s="138">
        <v>21</v>
      </c>
      <c r="G302" s="133">
        <v>3.3899999999999997</v>
      </c>
      <c r="H302" s="133">
        <v>1538.82</v>
      </c>
      <c r="I302" s="134">
        <v>26.954409999999999</v>
      </c>
    </row>
    <row r="303" spans="1:9" outlineLevel="2" x14ac:dyDescent="0.3">
      <c r="A303" s="118" t="s">
        <v>304</v>
      </c>
      <c r="B303" s="114" t="s">
        <v>43</v>
      </c>
      <c r="C303" s="114" t="s">
        <v>79</v>
      </c>
      <c r="D303" s="114" t="s">
        <v>80</v>
      </c>
      <c r="E303" s="138">
        <v>1</v>
      </c>
      <c r="F303" s="138">
        <v>1</v>
      </c>
      <c r="G303" s="133">
        <v>0.16</v>
      </c>
      <c r="H303" s="133">
        <v>56.75</v>
      </c>
      <c r="I303" s="134">
        <v>1.1044400000000001</v>
      </c>
    </row>
    <row r="304" spans="1:9" outlineLevel="2" x14ac:dyDescent="0.3">
      <c r="A304" s="118" t="s">
        <v>304</v>
      </c>
      <c r="B304" s="114" t="s">
        <v>44</v>
      </c>
      <c r="C304" s="114" t="s">
        <v>53</v>
      </c>
      <c r="D304" s="114" t="s">
        <v>53</v>
      </c>
      <c r="E304" s="138">
        <v>27096</v>
      </c>
      <c r="F304" s="138">
        <v>31455</v>
      </c>
      <c r="G304" s="133">
        <v>3785.1600000000344</v>
      </c>
      <c r="H304" s="133">
        <v>1802320.7600000007</v>
      </c>
      <c r="I304" s="134">
        <v>26191.742919999931</v>
      </c>
    </row>
    <row r="305" spans="1:9" outlineLevel="2" x14ac:dyDescent="0.3">
      <c r="A305" s="118" t="s">
        <v>304</v>
      </c>
      <c r="B305" s="114" t="s">
        <v>44</v>
      </c>
      <c r="C305" s="114" t="s">
        <v>55</v>
      </c>
      <c r="D305" s="114" t="s">
        <v>68</v>
      </c>
      <c r="E305" s="138">
        <v>19584</v>
      </c>
      <c r="F305" s="138">
        <v>23621</v>
      </c>
      <c r="G305" s="133">
        <v>2176.5600000000009</v>
      </c>
      <c r="H305" s="133">
        <v>1008331.4600000003</v>
      </c>
      <c r="I305" s="134">
        <v>15709.247129999991</v>
      </c>
    </row>
    <row r="306" spans="1:9" outlineLevel="2" x14ac:dyDescent="0.3">
      <c r="A306" s="118" t="s">
        <v>304</v>
      </c>
      <c r="B306" s="114" t="s">
        <v>44</v>
      </c>
      <c r="C306" s="114" t="s">
        <v>52</v>
      </c>
      <c r="D306" s="114" t="s">
        <v>63</v>
      </c>
      <c r="E306" s="138">
        <v>8471</v>
      </c>
      <c r="F306" s="138">
        <v>9494</v>
      </c>
      <c r="G306" s="133">
        <v>1269.2099999999912</v>
      </c>
      <c r="H306" s="133">
        <v>586810.19999999972</v>
      </c>
      <c r="I306" s="134">
        <v>8933.7449899999956</v>
      </c>
    </row>
    <row r="307" spans="1:9" outlineLevel="2" x14ac:dyDescent="0.3">
      <c r="A307" s="118" t="s">
        <v>304</v>
      </c>
      <c r="B307" s="114" t="s">
        <v>44</v>
      </c>
      <c r="C307" s="114" t="s">
        <v>217</v>
      </c>
      <c r="D307" s="114" t="s">
        <v>70</v>
      </c>
      <c r="E307" s="138">
        <v>2249</v>
      </c>
      <c r="F307" s="138">
        <v>2434</v>
      </c>
      <c r="G307" s="133">
        <v>303.44000000000005</v>
      </c>
      <c r="H307" s="133">
        <v>149001.73999999993</v>
      </c>
      <c r="I307" s="134">
        <v>2411.4484799999982</v>
      </c>
    </row>
    <row r="308" spans="1:9" outlineLevel="2" x14ac:dyDescent="0.3">
      <c r="A308" s="118" t="s">
        <v>304</v>
      </c>
      <c r="B308" s="114" t="s">
        <v>44</v>
      </c>
      <c r="C308" s="114" t="s">
        <v>218</v>
      </c>
      <c r="D308" s="114" t="s">
        <v>64</v>
      </c>
      <c r="E308" s="138">
        <v>918</v>
      </c>
      <c r="F308" s="138">
        <v>1034</v>
      </c>
      <c r="G308" s="133">
        <v>116.88999999999994</v>
      </c>
      <c r="H308" s="133">
        <v>56095.94000000001</v>
      </c>
      <c r="I308" s="134">
        <v>962.01390000000026</v>
      </c>
    </row>
    <row r="309" spans="1:9" outlineLevel="2" x14ac:dyDescent="0.3">
      <c r="A309" s="118" t="s">
        <v>304</v>
      </c>
      <c r="B309" s="114" t="s">
        <v>44</v>
      </c>
      <c r="C309" s="114" t="s">
        <v>221</v>
      </c>
      <c r="D309" s="114" t="s">
        <v>58</v>
      </c>
      <c r="E309" s="138">
        <v>595</v>
      </c>
      <c r="F309" s="138">
        <v>641</v>
      </c>
      <c r="G309" s="133">
        <v>94.489999999999981</v>
      </c>
      <c r="H309" s="133">
        <v>44273.87999999999</v>
      </c>
      <c r="I309" s="134">
        <v>902.85317999999961</v>
      </c>
    </row>
    <row r="310" spans="1:9" outlineLevel="2" x14ac:dyDescent="0.3">
      <c r="A310" s="118" t="s">
        <v>304</v>
      </c>
      <c r="B310" s="114" t="s">
        <v>44</v>
      </c>
      <c r="C310" s="114" t="s">
        <v>303</v>
      </c>
      <c r="D310" s="114" t="s">
        <v>306</v>
      </c>
      <c r="E310" s="138">
        <v>55</v>
      </c>
      <c r="F310" s="138">
        <v>67</v>
      </c>
      <c r="G310" s="133">
        <v>5.509999999999998</v>
      </c>
      <c r="H310" s="133">
        <v>2673.7400000000002</v>
      </c>
      <c r="I310" s="134">
        <v>45.986689999999989</v>
      </c>
    </row>
    <row r="311" spans="1:9" outlineLevel="2" x14ac:dyDescent="0.3">
      <c r="A311" s="118" t="s">
        <v>304</v>
      </c>
      <c r="B311" s="114" t="s">
        <v>44</v>
      </c>
      <c r="C311" s="114" t="s">
        <v>220</v>
      </c>
      <c r="D311" s="114" t="s">
        <v>67</v>
      </c>
      <c r="E311" s="138">
        <v>337</v>
      </c>
      <c r="F311" s="138">
        <v>377</v>
      </c>
      <c r="G311" s="133">
        <v>41.860000000000021</v>
      </c>
      <c r="H311" s="133">
        <v>19339.89</v>
      </c>
      <c r="I311" s="134">
        <v>315.79336999999998</v>
      </c>
    </row>
    <row r="312" spans="1:9" outlineLevel="2" x14ac:dyDescent="0.3">
      <c r="A312" s="118" t="s">
        <v>304</v>
      </c>
      <c r="B312" s="114" t="s">
        <v>44</v>
      </c>
      <c r="C312" s="114" t="s">
        <v>223</v>
      </c>
      <c r="D312" s="114" t="s">
        <v>69</v>
      </c>
      <c r="E312" s="138">
        <v>294</v>
      </c>
      <c r="F312" s="138">
        <v>364</v>
      </c>
      <c r="G312" s="133">
        <v>47.280000000000008</v>
      </c>
      <c r="H312" s="133">
        <v>21911.369999999992</v>
      </c>
      <c r="I312" s="134">
        <v>430.27283</v>
      </c>
    </row>
    <row r="313" spans="1:9" outlineLevel="2" x14ac:dyDescent="0.3">
      <c r="A313" s="118" t="s">
        <v>304</v>
      </c>
      <c r="B313" s="114" t="s">
        <v>44</v>
      </c>
      <c r="C313" s="114" t="s">
        <v>49</v>
      </c>
      <c r="D313" s="114" t="s">
        <v>60</v>
      </c>
      <c r="E313" s="138">
        <v>203</v>
      </c>
      <c r="F313" s="138">
        <v>224</v>
      </c>
      <c r="G313" s="133">
        <v>21.59</v>
      </c>
      <c r="H313" s="133">
        <v>9899.8900000000031</v>
      </c>
      <c r="I313" s="134">
        <v>182.64733999999996</v>
      </c>
    </row>
    <row r="314" spans="1:9" outlineLevel="2" x14ac:dyDescent="0.3">
      <c r="A314" s="118" t="s">
        <v>304</v>
      </c>
      <c r="B314" s="114" t="s">
        <v>44</v>
      </c>
      <c r="C314" s="114" t="s">
        <v>51</v>
      </c>
      <c r="D314" s="114" t="s">
        <v>51</v>
      </c>
      <c r="E314" s="138">
        <v>239</v>
      </c>
      <c r="F314" s="138">
        <v>254</v>
      </c>
      <c r="G314" s="133">
        <v>35.450000000000017</v>
      </c>
      <c r="H314" s="133">
        <v>15925.05</v>
      </c>
      <c r="I314" s="134">
        <v>296.71073999999999</v>
      </c>
    </row>
    <row r="315" spans="1:9" outlineLevel="2" x14ac:dyDescent="0.3">
      <c r="A315" s="118" t="s">
        <v>304</v>
      </c>
      <c r="B315" s="114" t="s">
        <v>44</v>
      </c>
      <c r="C315" s="114" t="s">
        <v>222</v>
      </c>
      <c r="D315" s="114" t="s">
        <v>66</v>
      </c>
      <c r="E315" s="138">
        <v>125</v>
      </c>
      <c r="F315" s="138">
        <v>133</v>
      </c>
      <c r="G315" s="133">
        <v>16.189999999999991</v>
      </c>
      <c r="H315" s="133">
        <v>7284.52</v>
      </c>
      <c r="I315" s="134">
        <v>132.56326000000001</v>
      </c>
    </row>
    <row r="316" spans="1:9" outlineLevel="2" x14ac:dyDescent="0.3">
      <c r="A316" s="118" t="s">
        <v>304</v>
      </c>
      <c r="B316" s="114" t="s">
        <v>44</v>
      </c>
      <c r="C316" s="114" t="s">
        <v>219</v>
      </c>
      <c r="D316" s="114" t="s">
        <v>71</v>
      </c>
      <c r="E316" s="138">
        <v>104</v>
      </c>
      <c r="F316" s="138">
        <v>111</v>
      </c>
      <c r="G316" s="133">
        <v>15.629999999999997</v>
      </c>
      <c r="H316" s="133">
        <v>7345.37</v>
      </c>
      <c r="I316" s="134">
        <v>141.43815999999998</v>
      </c>
    </row>
    <row r="317" spans="1:9" outlineLevel="2" x14ac:dyDescent="0.3">
      <c r="A317" s="118" t="s">
        <v>304</v>
      </c>
      <c r="B317" s="114" t="s">
        <v>44</v>
      </c>
      <c r="C317" s="114" t="s">
        <v>48</v>
      </c>
      <c r="D317" s="114" t="s">
        <v>59</v>
      </c>
      <c r="E317" s="138">
        <v>55</v>
      </c>
      <c r="F317" s="138">
        <v>56</v>
      </c>
      <c r="G317" s="133">
        <v>8.6000000000000014</v>
      </c>
      <c r="H317" s="133">
        <v>4275.6399999999994</v>
      </c>
      <c r="I317" s="134">
        <v>86.597250000000017</v>
      </c>
    </row>
    <row r="318" spans="1:9" outlineLevel="2" x14ac:dyDescent="0.3">
      <c r="A318" s="118" t="s">
        <v>304</v>
      </c>
      <c r="B318" s="114" t="s">
        <v>44</v>
      </c>
      <c r="C318" s="114" t="s">
        <v>224</v>
      </c>
      <c r="D318" s="114" t="s">
        <v>61</v>
      </c>
      <c r="E318" s="138">
        <v>87</v>
      </c>
      <c r="F318" s="138">
        <v>90</v>
      </c>
      <c r="G318" s="133">
        <v>13.4</v>
      </c>
      <c r="H318" s="133">
        <v>5980.2</v>
      </c>
      <c r="I318" s="134">
        <v>100.92571999999997</v>
      </c>
    </row>
    <row r="319" spans="1:9" outlineLevel="2" x14ac:dyDescent="0.3">
      <c r="A319" s="118" t="s">
        <v>304</v>
      </c>
      <c r="B319" s="114" t="s">
        <v>44</v>
      </c>
      <c r="C319" s="114" t="s">
        <v>50</v>
      </c>
      <c r="D319" s="114" t="s">
        <v>62</v>
      </c>
      <c r="E319" s="138">
        <v>253</v>
      </c>
      <c r="F319" s="138">
        <v>308</v>
      </c>
      <c r="G319" s="133">
        <v>36.569999999999993</v>
      </c>
      <c r="H319" s="133">
        <v>17289.370000000003</v>
      </c>
      <c r="I319" s="134">
        <v>315.45211999999998</v>
      </c>
    </row>
    <row r="320" spans="1:9" outlineLevel="2" x14ac:dyDescent="0.3">
      <c r="A320" s="118" t="s">
        <v>304</v>
      </c>
      <c r="B320" s="114" t="s">
        <v>44</v>
      </c>
      <c r="C320" s="114" t="s">
        <v>54</v>
      </c>
      <c r="D320" s="114" t="s">
        <v>65</v>
      </c>
      <c r="E320" s="138">
        <v>75</v>
      </c>
      <c r="F320" s="138">
        <v>83</v>
      </c>
      <c r="G320" s="133">
        <v>9.2999999999999972</v>
      </c>
      <c r="H320" s="133">
        <v>4229.82</v>
      </c>
      <c r="I320" s="134">
        <v>77.092389999999966</v>
      </c>
    </row>
    <row r="321" spans="1:9" outlineLevel="2" x14ac:dyDescent="0.3">
      <c r="A321" s="118" t="s">
        <v>304</v>
      </c>
      <c r="B321" s="114" t="s">
        <v>44</v>
      </c>
      <c r="C321" s="114" t="s">
        <v>79</v>
      </c>
      <c r="D321" s="114" t="s">
        <v>80</v>
      </c>
      <c r="E321" s="138">
        <v>9</v>
      </c>
      <c r="F321" s="138">
        <v>11</v>
      </c>
      <c r="G321" s="133">
        <v>0.43</v>
      </c>
      <c r="H321" s="133">
        <v>203.05</v>
      </c>
      <c r="I321" s="134">
        <v>3.7741899999999999</v>
      </c>
    </row>
    <row r="322" spans="1:9" outlineLevel="2" x14ac:dyDescent="0.3">
      <c r="A322" s="118" t="s">
        <v>304</v>
      </c>
      <c r="B322" s="114" t="s">
        <v>44</v>
      </c>
      <c r="C322" s="114" t="s">
        <v>307</v>
      </c>
      <c r="D322" s="114" t="s">
        <v>308</v>
      </c>
      <c r="E322" s="138">
        <v>2</v>
      </c>
      <c r="F322" s="138">
        <v>2</v>
      </c>
      <c r="G322" s="133">
        <v>0.11</v>
      </c>
      <c r="H322" s="133">
        <v>46.66</v>
      </c>
      <c r="I322" s="134">
        <v>0.78028000000000008</v>
      </c>
    </row>
    <row r="323" spans="1:9" outlineLevel="2" x14ac:dyDescent="0.3">
      <c r="A323" s="118" t="s">
        <v>304</v>
      </c>
      <c r="B323" s="114" t="s">
        <v>45</v>
      </c>
      <c r="C323" s="114" t="s">
        <v>53</v>
      </c>
      <c r="D323" s="114" t="s">
        <v>53</v>
      </c>
      <c r="E323" s="138">
        <v>11024</v>
      </c>
      <c r="F323" s="138">
        <v>12992</v>
      </c>
      <c r="G323" s="133">
        <v>1760.5899999999917</v>
      </c>
      <c r="H323" s="133">
        <v>839066.24000000046</v>
      </c>
      <c r="I323" s="134">
        <v>12230.591760000059</v>
      </c>
    </row>
    <row r="324" spans="1:9" outlineLevel="2" x14ac:dyDescent="0.3">
      <c r="A324" s="118" t="s">
        <v>304</v>
      </c>
      <c r="B324" s="114" t="s">
        <v>45</v>
      </c>
      <c r="C324" s="114" t="s">
        <v>55</v>
      </c>
      <c r="D324" s="114" t="s">
        <v>68</v>
      </c>
      <c r="E324" s="138">
        <v>7830</v>
      </c>
      <c r="F324" s="138">
        <v>9539</v>
      </c>
      <c r="G324" s="133">
        <v>1050.7999999999993</v>
      </c>
      <c r="H324" s="133">
        <v>487423.07999999984</v>
      </c>
      <c r="I324" s="134">
        <v>7693.5665899999976</v>
      </c>
    </row>
    <row r="325" spans="1:9" outlineLevel="2" x14ac:dyDescent="0.3">
      <c r="A325" s="118" t="s">
        <v>304</v>
      </c>
      <c r="B325" s="114" t="s">
        <v>45</v>
      </c>
      <c r="C325" s="114" t="s">
        <v>52</v>
      </c>
      <c r="D325" s="114" t="s">
        <v>63</v>
      </c>
      <c r="E325" s="138">
        <v>4142</v>
      </c>
      <c r="F325" s="138">
        <v>4607</v>
      </c>
      <c r="G325" s="133">
        <v>749.66999999999734</v>
      </c>
      <c r="H325" s="133">
        <v>346053.95999999961</v>
      </c>
      <c r="I325" s="134">
        <v>5345.0861300000015</v>
      </c>
    </row>
    <row r="326" spans="1:9" outlineLevel="2" x14ac:dyDescent="0.3">
      <c r="A326" s="118" t="s">
        <v>304</v>
      </c>
      <c r="B326" s="114" t="s">
        <v>45</v>
      </c>
      <c r="C326" s="114" t="s">
        <v>217</v>
      </c>
      <c r="D326" s="114" t="s">
        <v>70</v>
      </c>
      <c r="E326" s="138">
        <v>1070</v>
      </c>
      <c r="F326" s="138">
        <v>1180</v>
      </c>
      <c r="G326" s="133">
        <v>180.30999999999995</v>
      </c>
      <c r="H326" s="133">
        <v>88060.87000000001</v>
      </c>
      <c r="I326" s="134">
        <v>1443.8169400000006</v>
      </c>
    </row>
    <row r="327" spans="1:9" outlineLevel="2" x14ac:dyDescent="0.3">
      <c r="A327" s="118" t="s">
        <v>304</v>
      </c>
      <c r="B327" s="114" t="s">
        <v>45</v>
      </c>
      <c r="C327" s="114" t="s">
        <v>218</v>
      </c>
      <c r="D327" s="114" t="s">
        <v>64</v>
      </c>
      <c r="E327" s="138">
        <v>266</v>
      </c>
      <c r="F327" s="138">
        <v>297</v>
      </c>
      <c r="G327" s="133">
        <v>35.930000000000035</v>
      </c>
      <c r="H327" s="133">
        <v>16807.810000000001</v>
      </c>
      <c r="I327" s="134">
        <v>291.34720000000016</v>
      </c>
    </row>
    <row r="328" spans="1:9" outlineLevel="2" x14ac:dyDescent="0.3">
      <c r="A328" s="118" t="s">
        <v>304</v>
      </c>
      <c r="B328" s="114" t="s">
        <v>45</v>
      </c>
      <c r="C328" s="114" t="s">
        <v>221</v>
      </c>
      <c r="D328" s="114" t="s">
        <v>58</v>
      </c>
      <c r="E328" s="138">
        <v>361</v>
      </c>
      <c r="F328" s="138">
        <v>389</v>
      </c>
      <c r="G328" s="133">
        <v>63.299999999999962</v>
      </c>
      <c r="H328" s="133">
        <v>29245.71</v>
      </c>
      <c r="I328" s="134">
        <v>584.19733000000042</v>
      </c>
    </row>
    <row r="329" spans="1:9" outlineLevel="2" x14ac:dyDescent="0.3">
      <c r="A329" s="118" t="s">
        <v>304</v>
      </c>
      <c r="B329" s="114" t="s">
        <v>45</v>
      </c>
      <c r="C329" s="114" t="s">
        <v>303</v>
      </c>
      <c r="D329" s="114" t="s">
        <v>306</v>
      </c>
      <c r="E329" s="138">
        <v>28</v>
      </c>
      <c r="F329" s="138">
        <v>31</v>
      </c>
      <c r="G329" s="133">
        <v>3.8099999999999996</v>
      </c>
      <c r="H329" s="133">
        <v>1849.78</v>
      </c>
      <c r="I329" s="134">
        <v>31.77233</v>
      </c>
    </row>
    <row r="330" spans="1:9" outlineLevel="2" x14ac:dyDescent="0.3">
      <c r="A330" s="118" t="s">
        <v>304</v>
      </c>
      <c r="B330" s="114" t="s">
        <v>45</v>
      </c>
      <c r="C330" s="114" t="s">
        <v>220</v>
      </c>
      <c r="D330" s="114" t="s">
        <v>67</v>
      </c>
      <c r="E330" s="138">
        <v>80</v>
      </c>
      <c r="F330" s="138">
        <v>102</v>
      </c>
      <c r="G330" s="133">
        <v>12.659999999999997</v>
      </c>
      <c r="H330" s="133">
        <v>5835.71</v>
      </c>
      <c r="I330" s="134">
        <v>100.6844</v>
      </c>
    </row>
    <row r="331" spans="1:9" outlineLevel="2" x14ac:dyDescent="0.3">
      <c r="A331" s="118" t="s">
        <v>304</v>
      </c>
      <c r="B331" s="114" t="s">
        <v>45</v>
      </c>
      <c r="C331" s="114" t="s">
        <v>223</v>
      </c>
      <c r="D331" s="114" t="s">
        <v>69</v>
      </c>
      <c r="E331" s="138">
        <v>231</v>
      </c>
      <c r="F331" s="138">
        <v>274</v>
      </c>
      <c r="G331" s="133">
        <v>42.16</v>
      </c>
      <c r="H331" s="133">
        <v>19800.310000000005</v>
      </c>
      <c r="I331" s="134">
        <v>376.29567000000009</v>
      </c>
    </row>
    <row r="332" spans="1:9" outlineLevel="2" x14ac:dyDescent="0.3">
      <c r="A332" s="118" t="s">
        <v>304</v>
      </c>
      <c r="B332" s="114" t="s">
        <v>45</v>
      </c>
      <c r="C332" s="114" t="s">
        <v>49</v>
      </c>
      <c r="D332" s="114" t="s">
        <v>60</v>
      </c>
      <c r="E332" s="138">
        <v>142</v>
      </c>
      <c r="F332" s="138">
        <v>162</v>
      </c>
      <c r="G332" s="133">
        <v>19.859999999999992</v>
      </c>
      <c r="H332" s="133">
        <v>8897.6300000000028</v>
      </c>
      <c r="I332" s="134">
        <v>161.20759000000001</v>
      </c>
    </row>
    <row r="333" spans="1:9" outlineLevel="2" x14ac:dyDescent="0.3">
      <c r="A333" s="118" t="s">
        <v>304</v>
      </c>
      <c r="B333" s="114" t="s">
        <v>45</v>
      </c>
      <c r="C333" s="114" t="s">
        <v>51</v>
      </c>
      <c r="D333" s="114" t="s">
        <v>51</v>
      </c>
      <c r="E333" s="138">
        <v>125</v>
      </c>
      <c r="F333" s="138">
        <v>132</v>
      </c>
      <c r="G333" s="133">
        <v>22.689999999999994</v>
      </c>
      <c r="H333" s="133">
        <v>10234.349999999999</v>
      </c>
      <c r="I333" s="134">
        <v>193.79183999999995</v>
      </c>
    </row>
    <row r="334" spans="1:9" outlineLevel="2" x14ac:dyDescent="0.3">
      <c r="A334" s="118" t="s">
        <v>304</v>
      </c>
      <c r="B334" s="114" t="s">
        <v>45</v>
      </c>
      <c r="C334" s="114" t="s">
        <v>222</v>
      </c>
      <c r="D334" s="114" t="s">
        <v>66</v>
      </c>
      <c r="E334" s="138">
        <v>51</v>
      </c>
      <c r="F334" s="138">
        <v>56</v>
      </c>
      <c r="G334" s="133">
        <v>7.8900000000000006</v>
      </c>
      <c r="H334" s="133">
        <v>3614.56</v>
      </c>
      <c r="I334" s="134">
        <v>64.800939999999997</v>
      </c>
    </row>
    <row r="335" spans="1:9" outlineLevel="2" x14ac:dyDescent="0.3">
      <c r="A335" s="118" t="s">
        <v>304</v>
      </c>
      <c r="B335" s="114" t="s">
        <v>45</v>
      </c>
      <c r="C335" s="114" t="s">
        <v>219</v>
      </c>
      <c r="D335" s="114" t="s">
        <v>71</v>
      </c>
      <c r="E335" s="138">
        <v>72</v>
      </c>
      <c r="F335" s="138">
        <v>78</v>
      </c>
      <c r="G335" s="133">
        <v>12.64</v>
      </c>
      <c r="H335" s="133">
        <v>5700.48</v>
      </c>
      <c r="I335" s="134">
        <v>112.38951999999999</v>
      </c>
    </row>
    <row r="336" spans="1:9" outlineLevel="2" x14ac:dyDescent="0.3">
      <c r="A336" s="118" t="s">
        <v>304</v>
      </c>
      <c r="B336" s="114" t="s">
        <v>45</v>
      </c>
      <c r="C336" s="114" t="s">
        <v>48</v>
      </c>
      <c r="D336" s="114" t="s">
        <v>59</v>
      </c>
      <c r="E336" s="138">
        <v>63</v>
      </c>
      <c r="F336" s="138">
        <v>64</v>
      </c>
      <c r="G336" s="133">
        <v>11.030000000000001</v>
      </c>
      <c r="H336" s="133">
        <v>5189.3100000000013</v>
      </c>
      <c r="I336" s="134">
        <v>109.17720000000001</v>
      </c>
    </row>
    <row r="337" spans="1:9" outlineLevel="2" x14ac:dyDescent="0.3">
      <c r="A337" s="118" t="s">
        <v>304</v>
      </c>
      <c r="B337" s="114" t="s">
        <v>45</v>
      </c>
      <c r="C337" s="114" t="s">
        <v>224</v>
      </c>
      <c r="D337" s="114" t="s">
        <v>61</v>
      </c>
      <c r="E337" s="138">
        <v>35</v>
      </c>
      <c r="F337" s="138">
        <v>38</v>
      </c>
      <c r="G337" s="133">
        <v>8.2700000000000014</v>
      </c>
      <c r="H337" s="133">
        <v>3708.8300000000004</v>
      </c>
      <c r="I337" s="134">
        <v>62.015120000000003</v>
      </c>
    </row>
    <row r="338" spans="1:9" outlineLevel="2" x14ac:dyDescent="0.3">
      <c r="A338" s="118" t="s">
        <v>304</v>
      </c>
      <c r="B338" s="114" t="s">
        <v>45</v>
      </c>
      <c r="C338" s="114" t="s">
        <v>50</v>
      </c>
      <c r="D338" s="114" t="s">
        <v>62</v>
      </c>
      <c r="E338" s="138">
        <v>57</v>
      </c>
      <c r="F338" s="138">
        <v>70</v>
      </c>
      <c r="G338" s="133">
        <v>7.39</v>
      </c>
      <c r="H338" s="133">
        <v>3471.2599999999998</v>
      </c>
      <c r="I338" s="134">
        <v>66.479249999999979</v>
      </c>
    </row>
    <row r="339" spans="1:9" outlineLevel="2" x14ac:dyDescent="0.3">
      <c r="A339" s="118" t="s">
        <v>304</v>
      </c>
      <c r="B339" s="114" t="s">
        <v>45</v>
      </c>
      <c r="C339" s="114" t="s">
        <v>54</v>
      </c>
      <c r="D339" s="114" t="s">
        <v>65</v>
      </c>
      <c r="E339" s="138">
        <v>28</v>
      </c>
      <c r="F339" s="138">
        <v>30</v>
      </c>
      <c r="G339" s="133">
        <v>5.08</v>
      </c>
      <c r="H339" s="133">
        <v>2306.4500000000003</v>
      </c>
      <c r="I339" s="134">
        <v>46.636629999999997</v>
      </c>
    </row>
    <row r="340" spans="1:9" outlineLevel="2" x14ac:dyDescent="0.3">
      <c r="A340" s="118" t="s">
        <v>304</v>
      </c>
      <c r="B340" s="114" t="s">
        <v>45</v>
      </c>
      <c r="C340" s="114" t="s">
        <v>79</v>
      </c>
      <c r="D340" s="114" t="s">
        <v>80</v>
      </c>
      <c r="E340" s="138">
        <v>3</v>
      </c>
      <c r="F340" s="138">
        <v>3</v>
      </c>
      <c r="G340" s="133">
        <v>0.8</v>
      </c>
      <c r="H340" s="133">
        <v>392.5</v>
      </c>
      <c r="I340" s="134">
        <v>6.6481400000000006</v>
      </c>
    </row>
    <row r="341" spans="1:9" outlineLevel="2" x14ac:dyDescent="0.3">
      <c r="A341" s="118" t="s">
        <v>304</v>
      </c>
      <c r="B341" s="114" t="s">
        <v>46</v>
      </c>
      <c r="C341" s="114" t="s">
        <v>53</v>
      </c>
      <c r="D341" s="114" t="s">
        <v>53</v>
      </c>
      <c r="E341" s="138">
        <v>11077</v>
      </c>
      <c r="F341" s="138">
        <v>12975</v>
      </c>
      <c r="G341" s="133">
        <v>2036.109999999986</v>
      </c>
      <c r="H341" s="133">
        <v>970144.31000000017</v>
      </c>
      <c r="I341" s="134">
        <v>13951.487810000021</v>
      </c>
    </row>
    <row r="342" spans="1:9" outlineLevel="2" x14ac:dyDescent="0.3">
      <c r="A342" s="118" t="s">
        <v>304</v>
      </c>
      <c r="B342" s="114" t="s">
        <v>46</v>
      </c>
      <c r="C342" s="114" t="s">
        <v>55</v>
      </c>
      <c r="D342" s="114" t="s">
        <v>68</v>
      </c>
      <c r="E342" s="138">
        <v>9201</v>
      </c>
      <c r="F342" s="138">
        <v>11087</v>
      </c>
      <c r="G342" s="133">
        <v>1635.1400000000008</v>
      </c>
      <c r="H342" s="133">
        <v>754285.08</v>
      </c>
      <c r="I342" s="134">
        <v>11892.44601</v>
      </c>
    </row>
    <row r="343" spans="1:9" outlineLevel="2" x14ac:dyDescent="0.3">
      <c r="A343" s="118" t="s">
        <v>304</v>
      </c>
      <c r="B343" s="114" t="s">
        <v>46</v>
      </c>
      <c r="C343" s="114" t="s">
        <v>52</v>
      </c>
      <c r="D343" s="114" t="s">
        <v>63</v>
      </c>
      <c r="E343" s="138">
        <v>6799</v>
      </c>
      <c r="F343" s="138">
        <v>7548</v>
      </c>
      <c r="G343" s="133">
        <v>1609.8999999999949</v>
      </c>
      <c r="H343" s="133">
        <v>743098.73000000021</v>
      </c>
      <c r="I343" s="134">
        <v>11637.160640000016</v>
      </c>
    </row>
    <row r="344" spans="1:9" outlineLevel="2" x14ac:dyDescent="0.3">
      <c r="A344" s="118" t="s">
        <v>304</v>
      </c>
      <c r="B344" s="114" t="s">
        <v>46</v>
      </c>
      <c r="C344" s="114" t="s">
        <v>217</v>
      </c>
      <c r="D344" s="114" t="s">
        <v>70</v>
      </c>
      <c r="E344" s="138">
        <v>1407</v>
      </c>
      <c r="F344" s="138">
        <v>1537</v>
      </c>
      <c r="G344" s="133">
        <v>297.08999999999997</v>
      </c>
      <c r="H344" s="133">
        <v>141542.11999999994</v>
      </c>
      <c r="I344" s="134">
        <v>2299.2265700000003</v>
      </c>
    </row>
    <row r="345" spans="1:9" outlineLevel="2" x14ac:dyDescent="0.3">
      <c r="A345" s="118" t="s">
        <v>304</v>
      </c>
      <c r="B345" s="114" t="s">
        <v>46</v>
      </c>
      <c r="C345" s="114" t="s">
        <v>218</v>
      </c>
      <c r="D345" s="114" t="s">
        <v>64</v>
      </c>
      <c r="E345" s="138">
        <v>270</v>
      </c>
      <c r="F345" s="138">
        <v>298</v>
      </c>
      <c r="G345" s="133">
        <v>41.610000000000028</v>
      </c>
      <c r="H345" s="133">
        <v>19574.610000000008</v>
      </c>
      <c r="I345" s="134">
        <v>332.52114999999998</v>
      </c>
    </row>
    <row r="346" spans="1:9" outlineLevel="2" x14ac:dyDescent="0.3">
      <c r="A346" s="118" t="s">
        <v>304</v>
      </c>
      <c r="B346" s="114" t="s">
        <v>46</v>
      </c>
      <c r="C346" s="114" t="s">
        <v>221</v>
      </c>
      <c r="D346" s="114" t="s">
        <v>58</v>
      </c>
      <c r="E346" s="138">
        <v>858</v>
      </c>
      <c r="F346" s="138">
        <v>923</v>
      </c>
      <c r="G346" s="133">
        <v>201.06999999999991</v>
      </c>
      <c r="H346" s="133">
        <v>93888.090000000084</v>
      </c>
      <c r="I346" s="134">
        <v>1719.8547100000003</v>
      </c>
    </row>
    <row r="347" spans="1:9" outlineLevel="2" x14ac:dyDescent="0.3">
      <c r="A347" s="118" t="s">
        <v>304</v>
      </c>
      <c r="B347" s="114" t="s">
        <v>46</v>
      </c>
      <c r="C347" s="114" t="s">
        <v>303</v>
      </c>
      <c r="D347" s="114" t="s">
        <v>306</v>
      </c>
      <c r="E347" s="138">
        <v>96</v>
      </c>
      <c r="F347" s="138">
        <v>103</v>
      </c>
      <c r="G347" s="133">
        <v>19.689999999999994</v>
      </c>
      <c r="H347" s="133">
        <v>9330.7699999999968</v>
      </c>
      <c r="I347" s="134">
        <v>164.57876000000007</v>
      </c>
    </row>
    <row r="348" spans="1:9" outlineLevel="2" x14ac:dyDescent="0.3">
      <c r="A348" s="118" t="s">
        <v>304</v>
      </c>
      <c r="B348" s="114" t="s">
        <v>46</v>
      </c>
      <c r="C348" s="114" t="s">
        <v>220</v>
      </c>
      <c r="D348" s="114" t="s">
        <v>67</v>
      </c>
      <c r="E348" s="138">
        <v>64</v>
      </c>
      <c r="F348" s="138">
        <v>72</v>
      </c>
      <c r="G348" s="133">
        <v>10.139999999999997</v>
      </c>
      <c r="H348" s="133">
        <v>4908.9199999999992</v>
      </c>
      <c r="I348" s="134">
        <v>85.274199999999993</v>
      </c>
    </row>
    <row r="349" spans="1:9" outlineLevel="2" x14ac:dyDescent="0.3">
      <c r="A349" s="118" t="s">
        <v>304</v>
      </c>
      <c r="B349" s="114" t="s">
        <v>46</v>
      </c>
      <c r="C349" s="114" t="s">
        <v>223</v>
      </c>
      <c r="D349" s="114" t="s">
        <v>69</v>
      </c>
      <c r="E349" s="138">
        <v>842</v>
      </c>
      <c r="F349" s="138">
        <v>938</v>
      </c>
      <c r="G349" s="133">
        <v>260.97000000000008</v>
      </c>
      <c r="H349" s="133">
        <v>123460.37000000008</v>
      </c>
      <c r="I349" s="134">
        <v>2274.5085900000004</v>
      </c>
    </row>
    <row r="350" spans="1:9" outlineLevel="2" x14ac:dyDescent="0.3">
      <c r="A350" s="118" t="s">
        <v>304</v>
      </c>
      <c r="B350" s="114" t="s">
        <v>46</v>
      </c>
      <c r="C350" s="114" t="s">
        <v>49</v>
      </c>
      <c r="D350" s="114" t="s">
        <v>60</v>
      </c>
      <c r="E350" s="138">
        <v>462</v>
      </c>
      <c r="F350" s="138">
        <v>509</v>
      </c>
      <c r="G350" s="133">
        <v>85.059999999999974</v>
      </c>
      <c r="H350" s="133">
        <v>39258.329999999994</v>
      </c>
      <c r="I350" s="134">
        <v>710.78305999999986</v>
      </c>
    </row>
    <row r="351" spans="1:9" outlineLevel="2" x14ac:dyDescent="0.3">
      <c r="A351" s="118" t="s">
        <v>304</v>
      </c>
      <c r="B351" s="114" t="s">
        <v>46</v>
      </c>
      <c r="C351" s="114" t="s">
        <v>51</v>
      </c>
      <c r="D351" s="114" t="s">
        <v>51</v>
      </c>
      <c r="E351" s="138">
        <v>408</v>
      </c>
      <c r="F351" s="138">
        <v>436</v>
      </c>
      <c r="G351" s="133">
        <v>100.74000000000001</v>
      </c>
      <c r="H351" s="133">
        <v>45538.240000000005</v>
      </c>
      <c r="I351" s="134">
        <v>872.19487999999978</v>
      </c>
    </row>
    <row r="352" spans="1:9" outlineLevel="2" x14ac:dyDescent="0.3">
      <c r="A352" s="118" t="s">
        <v>304</v>
      </c>
      <c r="B352" s="114" t="s">
        <v>46</v>
      </c>
      <c r="C352" s="114" t="s">
        <v>222</v>
      </c>
      <c r="D352" s="114" t="s">
        <v>66</v>
      </c>
      <c r="E352" s="138">
        <v>153</v>
      </c>
      <c r="F352" s="138">
        <v>167</v>
      </c>
      <c r="G352" s="133">
        <v>33.119999999999997</v>
      </c>
      <c r="H352" s="133">
        <v>14771.91</v>
      </c>
      <c r="I352" s="134">
        <v>276.85363000000018</v>
      </c>
    </row>
    <row r="353" spans="1:9" outlineLevel="2" x14ac:dyDescent="0.3">
      <c r="A353" s="118" t="s">
        <v>304</v>
      </c>
      <c r="B353" s="114" t="s">
        <v>46</v>
      </c>
      <c r="C353" s="114" t="s">
        <v>219</v>
      </c>
      <c r="D353" s="114" t="s">
        <v>71</v>
      </c>
      <c r="E353" s="138">
        <v>124</v>
      </c>
      <c r="F353" s="138">
        <v>137</v>
      </c>
      <c r="G353" s="133">
        <v>28.789999999999988</v>
      </c>
      <c r="H353" s="133">
        <v>13042.869999999999</v>
      </c>
      <c r="I353" s="134">
        <v>251.69513000000006</v>
      </c>
    </row>
    <row r="354" spans="1:9" outlineLevel="2" x14ac:dyDescent="0.3">
      <c r="A354" s="118" t="s">
        <v>304</v>
      </c>
      <c r="B354" s="114" t="s">
        <v>46</v>
      </c>
      <c r="C354" s="114" t="s">
        <v>48</v>
      </c>
      <c r="D354" s="114" t="s">
        <v>59</v>
      </c>
      <c r="E354" s="138">
        <v>171</v>
      </c>
      <c r="F354" s="138">
        <v>176</v>
      </c>
      <c r="G354" s="133">
        <v>43.370000000000012</v>
      </c>
      <c r="H354" s="133">
        <v>21171.71</v>
      </c>
      <c r="I354" s="134">
        <v>456.76459999999992</v>
      </c>
    </row>
    <row r="355" spans="1:9" outlineLevel="2" x14ac:dyDescent="0.3">
      <c r="A355" s="118" t="s">
        <v>304</v>
      </c>
      <c r="B355" s="114" t="s">
        <v>46</v>
      </c>
      <c r="C355" s="114" t="s">
        <v>224</v>
      </c>
      <c r="D355" s="114" t="s">
        <v>61</v>
      </c>
      <c r="E355" s="138">
        <v>85</v>
      </c>
      <c r="F355" s="138">
        <v>91</v>
      </c>
      <c r="G355" s="133">
        <v>18.759999999999994</v>
      </c>
      <c r="H355" s="133">
        <v>8556.76</v>
      </c>
      <c r="I355" s="134">
        <v>147.5</v>
      </c>
    </row>
    <row r="356" spans="1:9" outlineLevel="2" x14ac:dyDescent="0.3">
      <c r="A356" s="118" t="s">
        <v>304</v>
      </c>
      <c r="B356" s="114" t="s">
        <v>46</v>
      </c>
      <c r="C356" s="114" t="s">
        <v>50</v>
      </c>
      <c r="D356" s="114" t="s">
        <v>62</v>
      </c>
      <c r="E356" s="138">
        <v>71</v>
      </c>
      <c r="F356" s="138">
        <v>85</v>
      </c>
      <c r="G356" s="133">
        <v>14.169999999999998</v>
      </c>
      <c r="H356" s="133">
        <v>6467.54</v>
      </c>
      <c r="I356" s="134">
        <v>112.76848</v>
      </c>
    </row>
    <row r="357" spans="1:9" outlineLevel="2" x14ac:dyDescent="0.3">
      <c r="A357" s="118" t="s">
        <v>304</v>
      </c>
      <c r="B357" s="114" t="s">
        <v>46</v>
      </c>
      <c r="C357" s="114" t="s">
        <v>54</v>
      </c>
      <c r="D357" s="114" t="s">
        <v>65</v>
      </c>
      <c r="E357" s="138">
        <v>46</v>
      </c>
      <c r="F357" s="138">
        <v>48</v>
      </c>
      <c r="G357" s="133">
        <v>8.9800000000000022</v>
      </c>
      <c r="H357" s="133">
        <v>4210.1900000000005</v>
      </c>
      <c r="I357" s="134">
        <v>70.804610000000011</v>
      </c>
    </row>
    <row r="358" spans="1:9" outlineLevel="2" x14ac:dyDescent="0.3">
      <c r="A358" s="118" t="s">
        <v>304</v>
      </c>
      <c r="B358" s="114" t="s">
        <v>46</v>
      </c>
      <c r="C358" s="114" t="s">
        <v>79</v>
      </c>
      <c r="D358" s="114" t="s">
        <v>80</v>
      </c>
      <c r="E358" s="138">
        <v>26</v>
      </c>
      <c r="F358" s="138">
        <v>26</v>
      </c>
      <c r="G358" s="133">
        <v>4.799999999999998</v>
      </c>
      <c r="H358" s="133">
        <v>2301.71</v>
      </c>
      <c r="I358" s="134">
        <v>50.744920000000008</v>
      </c>
    </row>
    <row r="359" spans="1:9" outlineLevel="2" x14ac:dyDescent="0.3">
      <c r="A359" s="118" t="s">
        <v>304</v>
      </c>
      <c r="B359" s="114" t="s">
        <v>46</v>
      </c>
      <c r="C359" s="114" t="s">
        <v>307</v>
      </c>
      <c r="D359" s="114" t="s">
        <v>308</v>
      </c>
      <c r="E359" s="138">
        <v>2</v>
      </c>
      <c r="F359" s="138">
        <v>2</v>
      </c>
      <c r="G359" s="133">
        <v>0.29000000000000004</v>
      </c>
      <c r="H359" s="133">
        <v>120</v>
      </c>
      <c r="I359" s="134">
        <v>2.1240999999999999</v>
      </c>
    </row>
    <row r="360" spans="1:9" outlineLevel="2" x14ac:dyDescent="0.3">
      <c r="A360" s="118" t="s">
        <v>304</v>
      </c>
      <c r="B360" s="114" t="s">
        <v>47</v>
      </c>
      <c r="C360" s="114" t="s">
        <v>53</v>
      </c>
      <c r="D360" s="114" t="s">
        <v>53</v>
      </c>
      <c r="E360" s="138">
        <v>8676</v>
      </c>
      <c r="F360" s="138">
        <v>10035</v>
      </c>
      <c r="G360" s="133">
        <v>2181.1100000000038</v>
      </c>
      <c r="H360" s="133">
        <v>1036976.97</v>
      </c>
      <c r="I360" s="134">
        <v>14917.578149999999</v>
      </c>
    </row>
    <row r="361" spans="1:9" outlineLevel="2" x14ac:dyDescent="0.3">
      <c r="A361" s="118" t="s">
        <v>304</v>
      </c>
      <c r="B361" s="114" t="s">
        <v>47</v>
      </c>
      <c r="C361" s="114" t="s">
        <v>55</v>
      </c>
      <c r="D361" s="114" t="s">
        <v>68</v>
      </c>
      <c r="E361" s="138">
        <v>6626</v>
      </c>
      <c r="F361" s="138">
        <v>7760</v>
      </c>
      <c r="G361" s="133">
        <v>1610.3899999999999</v>
      </c>
      <c r="H361" s="133">
        <v>739664.7100000002</v>
      </c>
      <c r="I361" s="134">
        <v>11857.993369999998</v>
      </c>
    </row>
    <row r="362" spans="1:9" outlineLevel="2" x14ac:dyDescent="0.3">
      <c r="A362" s="118" t="s">
        <v>304</v>
      </c>
      <c r="B362" s="114" t="s">
        <v>47</v>
      </c>
      <c r="C362" s="114" t="s">
        <v>52</v>
      </c>
      <c r="D362" s="114" t="s">
        <v>63</v>
      </c>
      <c r="E362" s="138">
        <v>7350</v>
      </c>
      <c r="F362" s="138">
        <v>7999</v>
      </c>
      <c r="G362" s="133">
        <v>2323.7799999999952</v>
      </c>
      <c r="H362" s="133">
        <v>1071101.6299999999</v>
      </c>
      <c r="I362" s="134">
        <v>17339.633649999985</v>
      </c>
    </row>
    <row r="363" spans="1:9" outlineLevel="2" x14ac:dyDescent="0.3">
      <c r="A363" s="118" t="s">
        <v>304</v>
      </c>
      <c r="B363" s="114" t="s">
        <v>47</v>
      </c>
      <c r="C363" s="114" t="s">
        <v>217</v>
      </c>
      <c r="D363" s="114" t="s">
        <v>70</v>
      </c>
      <c r="E363" s="138">
        <v>1217</v>
      </c>
      <c r="F363" s="138">
        <v>1315</v>
      </c>
      <c r="G363" s="133">
        <v>355.94999999999993</v>
      </c>
      <c r="H363" s="133">
        <v>169655.3</v>
      </c>
      <c r="I363" s="134">
        <v>2786.7310000000011</v>
      </c>
    </row>
    <row r="364" spans="1:9" outlineLevel="2" x14ac:dyDescent="0.3">
      <c r="A364" s="118" t="s">
        <v>304</v>
      </c>
      <c r="B364" s="114" t="s">
        <v>47</v>
      </c>
      <c r="C364" s="114" t="s">
        <v>218</v>
      </c>
      <c r="D364" s="114" t="s">
        <v>64</v>
      </c>
      <c r="E364" s="138">
        <v>259</v>
      </c>
      <c r="F364" s="138">
        <v>283</v>
      </c>
      <c r="G364" s="133">
        <v>57.660000000000018</v>
      </c>
      <c r="H364" s="133">
        <v>27343.81</v>
      </c>
      <c r="I364" s="134">
        <v>478.4967799999996</v>
      </c>
    </row>
    <row r="365" spans="1:9" outlineLevel="2" x14ac:dyDescent="0.3">
      <c r="A365" s="118" t="s">
        <v>304</v>
      </c>
      <c r="B365" s="114" t="s">
        <v>47</v>
      </c>
      <c r="C365" s="114" t="s">
        <v>221</v>
      </c>
      <c r="D365" s="114" t="s">
        <v>58</v>
      </c>
      <c r="E365" s="138">
        <v>1242</v>
      </c>
      <c r="F365" s="138">
        <v>1319</v>
      </c>
      <c r="G365" s="133">
        <v>383.3599999999999</v>
      </c>
      <c r="H365" s="133">
        <v>179091.81</v>
      </c>
      <c r="I365" s="134">
        <v>3500.4478999999992</v>
      </c>
    </row>
    <row r="366" spans="1:9" outlineLevel="2" x14ac:dyDescent="0.3">
      <c r="A366" s="118" t="s">
        <v>304</v>
      </c>
      <c r="B366" s="114" t="s">
        <v>47</v>
      </c>
      <c r="C366" s="114" t="s">
        <v>303</v>
      </c>
      <c r="D366" s="114" t="s">
        <v>306</v>
      </c>
      <c r="E366" s="138">
        <v>81</v>
      </c>
      <c r="F366" s="138">
        <v>86</v>
      </c>
      <c r="G366" s="133">
        <v>19.629999999999995</v>
      </c>
      <c r="H366" s="133">
        <v>9086.3799999999992</v>
      </c>
      <c r="I366" s="134">
        <v>172.84671999999998</v>
      </c>
    </row>
    <row r="367" spans="1:9" outlineLevel="2" x14ac:dyDescent="0.3">
      <c r="A367" s="118" t="s">
        <v>304</v>
      </c>
      <c r="B367" s="114" t="s">
        <v>47</v>
      </c>
      <c r="C367" s="114" t="s">
        <v>220</v>
      </c>
      <c r="D367" s="114" t="s">
        <v>67</v>
      </c>
      <c r="E367" s="138">
        <v>98</v>
      </c>
      <c r="F367" s="138">
        <v>106</v>
      </c>
      <c r="G367" s="133">
        <v>23.120000000000008</v>
      </c>
      <c r="H367" s="133">
        <v>10859.039999999997</v>
      </c>
      <c r="I367" s="134">
        <v>224.88763000000014</v>
      </c>
    </row>
    <row r="368" spans="1:9" outlineLevel="2" x14ac:dyDescent="0.3">
      <c r="A368" s="118" t="s">
        <v>304</v>
      </c>
      <c r="B368" s="114" t="s">
        <v>47</v>
      </c>
      <c r="C368" s="114" t="s">
        <v>223</v>
      </c>
      <c r="D368" s="114" t="s">
        <v>69</v>
      </c>
      <c r="E368" s="138">
        <v>1646</v>
      </c>
      <c r="F368" s="138">
        <v>1801</v>
      </c>
      <c r="G368" s="133">
        <v>724.37000000000012</v>
      </c>
      <c r="H368" s="133">
        <v>340911.76999999973</v>
      </c>
      <c r="I368" s="134">
        <v>6113.9579900000008</v>
      </c>
    </row>
    <row r="369" spans="1:9" outlineLevel="2" x14ac:dyDescent="0.3">
      <c r="A369" s="118" t="s">
        <v>304</v>
      </c>
      <c r="B369" s="114" t="s">
        <v>47</v>
      </c>
      <c r="C369" s="114" t="s">
        <v>49</v>
      </c>
      <c r="D369" s="114" t="s">
        <v>60</v>
      </c>
      <c r="E369" s="138">
        <v>971</v>
      </c>
      <c r="F369" s="138">
        <v>1061</v>
      </c>
      <c r="G369" s="133">
        <v>195.76999999999995</v>
      </c>
      <c r="H369" s="133">
        <v>88491.619999999966</v>
      </c>
      <c r="I369" s="134">
        <v>1595.6541100000002</v>
      </c>
    </row>
    <row r="370" spans="1:9" outlineLevel="2" x14ac:dyDescent="0.3">
      <c r="A370" s="118" t="s">
        <v>304</v>
      </c>
      <c r="B370" s="114" t="s">
        <v>47</v>
      </c>
      <c r="C370" s="114" t="s">
        <v>51</v>
      </c>
      <c r="D370" s="114" t="s">
        <v>51</v>
      </c>
      <c r="E370" s="138">
        <v>585</v>
      </c>
      <c r="F370" s="138">
        <v>614</v>
      </c>
      <c r="G370" s="133">
        <v>194.08999999999997</v>
      </c>
      <c r="H370" s="133">
        <v>88939.000000000015</v>
      </c>
      <c r="I370" s="134">
        <v>1709.5708199999995</v>
      </c>
    </row>
    <row r="371" spans="1:9" outlineLevel="2" x14ac:dyDescent="0.3">
      <c r="A371" s="118" t="s">
        <v>304</v>
      </c>
      <c r="B371" s="114" t="s">
        <v>47</v>
      </c>
      <c r="C371" s="114" t="s">
        <v>222</v>
      </c>
      <c r="D371" s="114" t="s">
        <v>66</v>
      </c>
      <c r="E371" s="138">
        <v>161</v>
      </c>
      <c r="F371" s="138">
        <v>166</v>
      </c>
      <c r="G371" s="133">
        <v>44.86</v>
      </c>
      <c r="H371" s="133">
        <v>20219.769999999997</v>
      </c>
      <c r="I371" s="134">
        <v>380.51904000000002</v>
      </c>
    </row>
    <row r="372" spans="1:9" outlineLevel="2" x14ac:dyDescent="0.3">
      <c r="A372" s="118" t="s">
        <v>304</v>
      </c>
      <c r="B372" s="114" t="s">
        <v>47</v>
      </c>
      <c r="C372" s="114" t="s">
        <v>219</v>
      </c>
      <c r="D372" s="114" t="s">
        <v>71</v>
      </c>
      <c r="E372" s="138">
        <v>160</v>
      </c>
      <c r="F372" s="138">
        <v>172</v>
      </c>
      <c r="G372" s="133">
        <v>45.180000000000007</v>
      </c>
      <c r="H372" s="133">
        <v>20558.969999999998</v>
      </c>
      <c r="I372" s="134">
        <v>410.38055000000008</v>
      </c>
    </row>
    <row r="373" spans="1:9" outlineLevel="2" x14ac:dyDescent="0.3">
      <c r="A373" s="118" t="s">
        <v>304</v>
      </c>
      <c r="B373" s="114" t="s">
        <v>47</v>
      </c>
      <c r="C373" s="114" t="s">
        <v>48</v>
      </c>
      <c r="D373" s="114" t="s">
        <v>59</v>
      </c>
      <c r="E373" s="138">
        <v>267</v>
      </c>
      <c r="F373" s="138">
        <v>279</v>
      </c>
      <c r="G373" s="133">
        <v>97.559999999999974</v>
      </c>
      <c r="H373" s="133">
        <v>47481.090000000004</v>
      </c>
      <c r="I373" s="134">
        <v>1047.6394199999997</v>
      </c>
    </row>
    <row r="374" spans="1:9" outlineLevel="2" x14ac:dyDescent="0.3">
      <c r="A374" s="118" t="s">
        <v>304</v>
      </c>
      <c r="B374" s="114" t="s">
        <v>47</v>
      </c>
      <c r="C374" s="114" t="s">
        <v>224</v>
      </c>
      <c r="D374" s="114" t="s">
        <v>61</v>
      </c>
      <c r="E374" s="138">
        <v>186</v>
      </c>
      <c r="F374" s="138">
        <v>196</v>
      </c>
      <c r="G374" s="133">
        <v>59.63</v>
      </c>
      <c r="H374" s="133">
        <v>27530.34</v>
      </c>
      <c r="I374" s="134">
        <v>517.91451999999992</v>
      </c>
    </row>
    <row r="375" spans="1:9" outlineLevel="2" x14ac:dyDescent="0.3">
      <c r="A375" s="118" t="s">
        <v>304</v>
      </c>
      <c r="B375" s="114" t="s">
        <v>47</v>
      </c>
      <c r="C375" s="114" t="s">
        <v>50</v>
      </c>
      <c r="D375" s="114" t="s">
        <v>62</v>
      </c>
      <c r="E375" s="138">
        <v>84</v>
      </c>
      <c r="F375" s="138">
        <v>90</v>
      </c>
      <c r="G375" s="133">
        <v>18.95</v>
      </c>
      <c r="H375" s="133">
        <v>8609.1200000000008</v>
      </c>
      <c r="I375" s="134">
        <v>153.29885999999996</v>
      </c>
    </row>
    <row r="376" spans="1:9" outlineLevel="2" x14ac:dyDescent="0.3">
      <c r="A376" s="118" t="s">
        <v>304</v>
      </c>
      <c r="B376" s="114" t="s">
        <v>47</v>
      </c>
      <c r="C376" s="114" t="s">
        <v>54</v>
      </c>
      <c r="D376" s="114" t="s">
        <v>65</v>
      </c>
      <c r="E376" s="138">
        <v>65</v>
      </c>
      <c r="F376" s="138">
        <v>69</v>
      </c>
      <c r="G376" s="133">
        <v>18.41</v>
      </c>
      <c r="H376" s="133">
        <v>8565.7500000000018</v>
      </c>
      <c r="I376" s="134">
        <v>153.18774999999994</v>
      </c>
    </row>
    <row r="377" spans="1:9" outlineLevel="2" x14ac:dyDescent="0.3">
      <c r="A377" s="118" t="s">
        <v>304</v>
      </c>
      <c r="B377" s="114" t="s">
        <v>47</v>
      </c>
      <c r="C377" s="114" t="s">
        <v>79</v>
      </c>
      <c r="D377" s="114" t="s">
        <v>80</v>
      </c>
      <c r="E377" s="138">
        <v>56</v>
      </c>
      <c r="F377" s="138">
        <v>59</v>
      </c>
      <c r="G377" s="133">
        <v>13.540000000000004</v>
      </c>
      <c r="H377" s="133">
        <v>6473.62</v>
      </c>
      <c r="I377" s="134">
        <v>133.38803999999999</v>
      </c>
    </row>
    <row r="378" spans="1:9" outlineLevel="2" x14ac:dyDescent="0.3">
      <c r="A378" s="118" t="s">
        <v>304</v>
      </c>
      <c r="B378" s="114" t="s">
        <v>47</v>
      </c>
      <c r="C378" s="114" t="s">
        <v>307</v>
      </c>
      <c r="D378" s="114" t="s">
        <v>308</v>
      </c>
      <c r="E378" s="138">
        <v>2</v>
      </c>
      <c r="F378" s="138">
        <v>2</v>
      </c>
      <c r="G378" s="133">
        <v>0.04</v>
      </c>
      <c r="H378" s="133">
        <v>24</v>
      </c>
      <c r="I378" s="134">
        <v>0.42164000000000001</v>
      </c>
    </row>
    <row r="379" spans="1:9" s="117" customFormat="1" outlineLevel="1" x14ac:dyDescent="0.3">
      <c r="A379" s="119" t="s">
        <v>305</v>
      </c>
      <c r="B379" s="115"/>
      <c r="C379" s="115"/>
      <c r="D379" s="115"/>
      <c r="E379" s="41">
        <f>SUBTOTAL(9,E286:E378)</f>
        <v>157681</v>
      </c>
      <c r="F379" s="41">
        <f>SUBTOTAL(9,F286:F378)</f>
        <v>182229</v>
      </c>
      <c r="G379" s="42">
        <f>SUBTOTAL(9,G286:G378)</f>
        <v>27960.869999999995</v>
      </c>
      <c r="H379" s="42">
        <f>SUBTOTAL(9,H286:H378)</f>
        <v>13095180.899999997</v>
      </c>
      <c r="I379" s="43">
        <f>SUBTOTAL(9,I286:I378)</f>
        <v>204929.04235999996</v>
      </c>
    </row>
    <row r="380" spans="1:9" outlineLevel="2" x14ac:dyDescent="0.3">
      <c r="A380" s="123" t="s">
        <v>229</v>
      </c>
      <c r="B380" s="124" t="s">
        <v>43</v>
      </c>
      <c r="C380" s="124" t="s">
        <v>53</v>
      </c>
      <c r="D380" s="124" t="s">
        <v>53</v>
      </c>
      <c r="E380" s="137">
        <v>4378</v>
      </c>
      <c r="F380" s="137">
        <v>5122</v>
      </c>
      <c r="G380" s="131">
        <v>607.5499999999987</v>
      </c>
      <c r="H380" s="131">
        <v>291845.63999999984</v>
      </c>
      <c r="I380" s="132">
        <v>4131.7720099999988</v>
      </c>
    </row>
    <row r="381" spans="1:9" outlineLevel="2" x14ac:dyDescent="0.3">
      <c r="A381" s="123" t="s">
        <v>229</v>
      </c>
      <c r="B381" s="124" t="s">
        <v>43</v>
      </c>
      <c r="C381" s="124" t="s">
        <v>55</v>
      </c>
      <c r="D381" s="124" t="s">
        <v>68</v>
      </c>
      <c r="E381" s="137">
        <v>3427</v>
      </c>
      <c r="F381" s="137">
        <v>4066</v>
      </c>
      <c r="G381" s="131">
        <v>402.91999999999973</v>
      </c>
      <c r="H381" s="131">
        <v>187383.26000000004</v>
      </c>
      <c r="I381" s="132">
        <v>2825.2275399999985</v>
      </c>
    </row>
    <row r="382" spans="1:9" outlineLevel="2" x14ac:dyDescent="0.3">
      <c r="A382" s="123" t="s">
        <v>229</v>
      </c>
      <c r="B382" s="124" t="s">
        <v>43</v>
      </c>
      <c r="C382" s="124" t="s">
        <v>217</v>
      </c>
      <c r="D382" s="124" t="s">
        <v>70</v>
      </c>
      <c r="E382" s="137">
        <v>345</v>
      </c>
      <c r="F382" s="137">
        <v>387</v>
      </c>
      <c r="G382" s="131">
        <v>47.260000000000005</v>
      </c>
      <c r="H382" s="131">
        <v>23567.829999999998</v>
      </c>
      <c r="I382" s="132">
        <v>375.63435999999996</v>
      </c>
    </row>
    <row r="383" spans="1:9" outlineLevel="2" x14ac:dyDescent="0.3">
      <c r="A383" s="123" t="s">
        <v>229</v>
      </c>
      <c r="B383" s="124" t="s">
        <v>43</v>
      </c>
      <c r="C383" s="124" t="s">
        <v>52</v>
      </c>
      <c r="D383" s="124" t="s">
        <v>63</v>
      </c>
      <c r="E383" s="137">
        <v>1314</v>
      </c>
      <c r="F383" s="137">
        <v>1457</v>
      </c>
      <c r="G383" s="131">
        <v>196.67</v>
      </c>
      <c r="H383" s="131">
        <v>91871.459999999992</v>
      </c>
      <c r="I383" s="132">
        <v>1365.2848900000001</v>
      </c>
    </row>
    <row r="384" spans="1:9" outlineLevel="2" x14ac:dyDescent="0.3">
      <c r="A384" s="123" t="s">
        <v>229</v>
      </c>
      <c r="B384" s="124" t="s">
        <v>43</v>
      </c>
      <c r="C384" s="124" t="s">
        <v>218</v>
      </c>
      <c r="D384" s="124" t="s">
        <v>64</v>
      </c>
      <c r="E384" s="137">
        <v>120</v>
      </c>
      <c r="F384" s="137">
        <v>129</v>
      </c>
      <c r="G384" s="131">
        <v>16.03</v>
      </c>
      <c r="H384" s="131">
        <v>7405.5099999999993</v>
      </c>
      <c r="I384" s="132">
        <v>116.69346</v>
      </c>
    </row>
    <row r="385" spans="1:9" outlineLevel="2" x14ac:dyDescent="0.3">
      <c r="A385" s="123" t="s">
        <v>229</v>
      </c>
      <c r="B385" s="124" t="s">
        <v>43</v>
      </c>
      <c r="C385" s="124" t="s">
        <v>219</v>
      </c>
      <c r="D385" s="124" t="s">
        <v>71</v>
      </c>
      <c r="E385" s="137">
        <v>16</v>
      </c>
      <c r="F385" s="137">
        <v>18</v>
      </c>
      <c r="G385" s="131">
        <v>1.9300000000000002</v>
      </c>
      <c r="H385" s="131">
        <v>934.32</v>
      </c>
      <c r="I385" s="132">
        <v>16.888190000000002</v>
      </c>
    </row>
    <row r="386" spans="1:9" outlineLevel="2" x14ac:dyDescent="0.3">
      <c r="A386" s="123" t="s">
        <v>229</v>
      </c>
      <c r="B386" s="124" t="s">
        <v>43</v>
      </c>
      <c r="C386" s="124" t="s">
        <v>220</v>
      </c>
      <c r="D386" s="124" t="s">
        <v>67</v>
      </c>
      <c r="E386" s="137">
        <v>34</v>
      </c>
      <c r="F386" s="137">
        <v>38</v>
      </c>
      <c r="G386" s="131">
        <v>3.379999999999999</v>
      </c>
      <c r="H386" s="131">
        <v>1605.18</v>
      </c>
      <c r="I386" s="132">
        <v>27.013889999999993</v>
      </c>
    </row>
    <row r="387" spans="1:9" outlineLevel="2" x14ac:dyDescent="0.3">
      <c r="A387" s="123" t="s">
        <v>229</v>
      </c>
      <c r="B387" s="124" t="s">
        <v>43</v>
      </c>
      <c r="C387" s="124" t="s">
        <v>221</v>
      </c>
      <c r="D387" s="124" t="s">
        <v>58</v>
      </c>
      <c r="E387" s="137">
        <v>77</v>
      </c>
      <c r="F387" s="137">
        <v>82</v>
      </c>
      <c r="G387" s="131">
        <v>11.719999999999999</v>
      </c>
      <c r="H387" s="131">
        <v>5376.2199999999993</v>
      </c>
      <c r="I387" s="132">
        <v>103.97024000000002</v>
      </c>
    </row>
    <row r="388" spans="1:9" outlineLevel="2" x14ac:dyDescent="0.3">
      <c r="A388" s="123" t="s">
        <v>229</v>
      </c>
      <c r="B388" s="124" t="s">
        <v>43</v>
      </c>
      <c r="C388" s="124" t="s">
        <v>303</v>
      </c>
      <c r="D388" s="124" t="s">
        <v>306</v>
      </c>
      <c r="E388" s="137">
        <v>7</v>
      </c>
      <c r="F388" s="137">
        <v>7</v>
      </c>
      <c r="G388" s="131">
        <v>0.37</v>
      </c>
      <c r="H388" s="131">
        <v>181.95</v>
      </c>
      <c r="I388" s="132">
        <v>3.5052400000000001</v>
      </c>
    </row>
    <row r="389" spans="1:9" outlineLevel="2" x14ac:dyDescent="0.3">
      <c r="A389" s="123" t="s">
        <v>229</v>
      </c>
      <c r="B389" s="124" t="s">
        <v>43</v>
      </c>
      <c r="C389" s="124" t="s">
        <v>50</v>
      </c>
      <c r="D389" s="124" t="s">
        <v>62</v>
      </c>
      <c r="E389" s="137">
        <v>33</v>
      </c>
      <c r="F389" s="137">
        <v>45</v>
      </c>
      <c r="G389" s="131">
        <v>3.8600000000000003</v>
      </c>
      <c r="H389" s="131">
        <v>1789.6599999999999</v>
      </c>
      <c r="I389" s="132">
        <v>28.395179999999996</v>
      </c>
    </row>
    <row r="390" spans="1:9" outlineLevel="2" x14ac:dyDescent="0.3">
      <c r="A390" s="123" t="s">
        <v>229</v>
      </c>
      <c r="B390" s="124" t="s">
        <v>43</v>
      </c>
      <c r="C390" s="124" t="s">
        <v>51</v>
      </c>
      <c r="D390" s="124" t="s">
        <v>51</v>
      </c>
      <c r="E390" s="137">
        <v>76</v>
      </c>
      <c r="F390" s="137">
        <v>78</v>
      </c>
      <c r="G390" s="131">
        <v>10.829999999999998</v>
      </c>
      <c r="H390" s="131">
        <v>4835.1499999999996</v>
      </c>
      <c r="I390" s="132">
        <v>92.415679999999995</v>
      </c>
    </row>
    <row r="391" spans="1:9" outlineLevel="2" x14ac:dyDescent="0.3">
      <c r="A391" s="123" t="s">
        <v>229</v>
      </c>
      <c r="B391" s="124" t="s">
        <v>43</v>
      </c>
      <c r="C391" s="124" t="s">
        <v>222</v>
      </c>
      <c r="D391" s="124" t="s">
        <v>66</v>
      </c>
      <c r="E391" s="137">
        <v>48</v>
      </c>
      <c r="F391" s="137">
        <v>50</v>
      </c>
      <c r="G391" s="131">
        <v>6.3200000000000012</v>
      </c>
      <c r="H391" s="131">
        <v>2863.67</v>
      </c>
      <c r="I391" s="132">
        <v>47.012160000000009</v>
      </c>
    </row>
    <row r="392" spans="1:9" outlineLevel="2" x14ac:dyDescent="0.3">
      <c r="A392" s="123" t="s">
        <v>229</v>
      </c>
      <c r="B392" s="124" t="s">
        <v>43</v>
      </c>
      <c r="C392" s="124" t="s">
        <v>223</v>
      </c>
      <c r="D392" s="124" t="s">
        <v>69</v>
      </c>
      <c r="E392" s="137">
        <v>37</v>
      </c>
      <c r="F392" s="137">
        <v>44</v>
      </c>
      <c r="G392" s="131">
        <v>5.77</v>
      </c>
      <c r="H392" s="131">
        <v>2669.1299999999997</v>
      </c>
      <c r="I392" s="132">
        <v>50.426649999999995</v>
      </c>
    </row>
    <row r="393" spans="1:9" outlineLevel="2" x14ac:dyDescent="0.3">
      <c r="A393" s="123" t="s">
        <v>229</v>
      </c>
      <c r="B393" s="124" t="s">
        <v>43</v>
      </c>
      <c r="C393" s="124" t="s">
        <v>48</v>
      </c>
      <c r="D393" s="124" t="s">
        <v>59</v>
      </c>
      <c r="E393" s="137">
        <v>1</v>
      </c>
      <c r="F393" s="137">
        <v>1</v>
      </c>
      <c r="G393" s="131">
        <v>0.2</v>
      </c>
      <c r="H393" s="131">
        <v>100.5</v>
      </c>
      <c r="I393" s="132">
        <v>1.4067000000000001</v>
      </c>
    </row>
    <row r="394" spans="1:9" outlineLevel="2" x14ac:dyDescent="0.3">
      <c r="A394" s="123" t="s">
        <v>229</v>
      </c>
      <c r="B394" s="124" t="s">
        <v>43</v>
      </c>
      <c r="C394" s="124" t="s">
        <v>49</v>
      </c>
      <c r="D394" s="124" t="s">
        <v>60</v>
      </c>
      <c r="E394" s="137">
        <v>36</v>
      </c>
      <c r="F394" s="137">
        <v>37</v>
      </c>
      <c r="G394" s="131">
        <v>2.9099999999999997</v>
      </c>
      <c r="H394" s="131">
        <v>1386.55</v>
      </c>
      <c r="I394" s="132">
        <v>24.124769999999998</v>
      </c>
    </row>
    <row r="395" spans="1:9" outlineLevel="2" x14ac:dyDescent="0.3">
      <c r="A395" s="123" t="s">
        <v>229</v>
      </c>
      <c r="B395" s="124" t="s">
        <v>43</v>
      </c>
      <c r="C395" s="124" t="s">
        <v>224</v>
      </c>
      <c r="D395" s="124" t="s">
        <v>61</v>
      </c>
      <c r="E395" s="137">
        <v>7</v>
      </c>
      <c r="F395" s="137">
        <v>8</v>
      </c>
      <c r="G395" s="131">
        <v>0.94000000000000006</v>
      </c>
      <c r="H395" s="131">
        <v>454.11</v>
      </c>
      <c r="I395" s="132">
        <v>9.0249800000000011</v>
      </c>
    </row>
    <row r="396" spans="1:9" outlineLevel="2" x14ac:dyDescent="0.3">
      <c r="A396" s="123" t="s">
        <v>229</v>
      </c>
      <c r="B396" s="124" t="s">
        <v>43</v>
      </c>
      <c r="C396" s="124" t="s">
        <v>54</v>
      </c>
      <c r="D396" s="124" t="s">
        <v>65</v>
      </c>
      <c r="E396" s="137">
        <v>9</v>
      </c>
      <c r="F396" s="137">
        <v>10</v>
      </c>
      <c r="G396" s="131">
        <v>1.49</v>
      </c>
      <c r="H396" s="131">
        <v>690.83</v>
      </c>
      <c r="I396" s="132">
        <v>11.9824</v>
      </c>
    </row>
    <row r="397" spans="1:9" outlineLevel="2" x14ac:dyDescent="0.3">
      <c r="A397" s="123" t="s">
        <v>229</v>
      </c>
      <c r="B397" s="124" t="s">
        <v>44</v>
      </c>
      <c r="C397" s="124" t="s">
        <v>53</v>
      </c>
      <c r="D397" s="124" t="s">
        <v>53</v>
      </c>
      <c r="E397" s="137">
        <v>27624</v>
      </c>
      <c r="F397" s="137">
        <v>32465</v>
      </c>
      <c r="G397" s="131">
        <v>4067.8200000000302</v>
      </c>
      <c r="H397" s="131">
        <v>1965160.0999999938</v>
      </c>
      <c r="I397" s="132">
        <v>28356.517390000066</v>
      </c>
    </row>
    <row r="398" spans="1:9" outlineLevel="2" x14ac:dyDescent="0.3">
      <c r="A398" s="123" t="s">
        <v>229</v>
      </c>
      <c r="B398" s="124" t="s">
        <v>44</v>
      </c>
      <c r="C398" s="124" t="s">
        <v>55</v>
      </c>
      <c r="D398" s="124" t="s">
        <v>68</v>
      </c>
      <c r="E398" s="137">
        <v>20240</v>
      </c>
      <c r="F398" s="137">
        <v>24616</v>
      </c>
      <c r="G398" s="131">
        <v>2509.7399999999993</v>
      </c>
      <c r="H398" s="131">
        <v>1171986.5199999989</v>
      </c>
      <c r="I398" s="132">
        <v>18088.539379999991</v>
      </c>
    </row>
    <row r="399" spans="1:9" outlineLevel="2" x14ac:dyDescent="0.3">
      <c r="A399" s="123" t="s">
        <v>229</v>
      </c>
      <c r="B399" s="124" t="s">
        <v>44</v>
      </c>
      <c r="C399" s="124" t="s">
        <v>217</v>
      </c>
      <c r="D399" s="124" t="s">
        <v>70</v>
      </c>
      <c r="E399" s="137">
        <v>2324</v>
      </c>
      <c r="F399" s="137">
        <v>2502</v>
      </c>
      <c r="G399" s="131">
        <v>342.67000000000019</v>
      </c>
      <c r="H399" s="131">
        <v>169644.36000000013</v>
      </c>
      <c r="I399" s="132">
        <v>2755.3026899999968</v>
      </c>
    </row>
    <row r="400" spans="1:9" outlineLevel="2" x14ac:dyDescent="0.3">
      <c r="A400" s="123" t="s">
        <v>229</v>
      </c>
      <c r="B400" s="124" t="s">
        <v>44</v>
      </c>
      <c r="C400" s="124" t="s">
        <v>52</v>
      </c>
      <c r="D400" s="124" t="s">
        <v>63</v>
      </c>
      <c r="E400" s="137">
        <v>8792</v>
      </c>
      <c r="F400" s="137">
        <v>9972</v>
      </c>
      <c r="G400" s="131">
        <v>1427.9099999999864</v>
      </c>
      <c r="H400" s="131">
        <v>671121.48000000056</v>
      </c>
      <c r="I400" s="132">
        <v>10358.365349999993</v>
      </c>
    </row>
    <row r="401" spans="1:9" outlineLevel="2" x14ac:dyDescent="0.3">
      <c r="A401" s="123" t="s">
        <v>229</v>
      </c>
      <c r="B401" s="124" t="s">
        <v>44</v>
      </c>
      <c r="C401" s="124" t="s">
        <v>218</v>
      </c>
      <c r="D401" s="124" t="s">
        <v>64</v>
      </c>
      <c r="E401" s="137">
        <v>941</v>
      </c>
      <c r="F401" s="137">
        <v>1055</v>
      </c>
      <c r="G401" s="131">
        <v>123.68000000000002</v>
      </c>
      <c r="H401" s="131">
        <v>60161.359999999993</v>
      </c>
      <c r="I401" s="132">
        <v>1000.8112500000002</v>
      </c>
    </row>
    <row r="402" spans="1:9" outlineLevel="2" x14ac:dyDescent="0.3">
      <c r="A402" s="123" t="s">
        <v>229</v>
      </c>
      <c r="B402" s="124" t="s">
        <v>44</v>
      </c>
      <c r="C402" s="124" t="s">
        <v>219</v>
      </c>
      <c r="D402" s="124" t="s">
        <v>71</v>
      </c>
      <c r="E402" s="137">
        <v>100</v>
      </c>
      <c r="F402" s="137">
        <v>107</v>
      </c>
      <c r="G402" s="131">
        <v>16.84</v>
      </c>
      <c r="H402" s="131">
        <v>7983.5199999999995</v>
      </c>
      <c r="I402" s="132">
        <v>153.29992000000001</v>
      </c>
    </row>
    <row r="403" spans="1:9" outlineLevel="2" x14ac:dyDescent="0.3">
      <c r="A403" s="123" t="s">
        <v>229</v>
      </c>
      <c r="B403" s="124" t="s">
        <v>44</v>
      </c>
      <c r="C403" s="124" t="s">
        <v>220</v>
      </c>
      <c r="D403" s="124" t="s">
        <v>67</v>
      </c>
      <c r="E403" s="137">
        <v>300</v>
      </c>
      <c r="F403" s="137">
        <v>345</v>
      </c>
      <c r="G403" s="131">
        <v>40.630000000000003</v>
      </c>
      <c r="H403" s="131">
        <v>19290.820000000007</v>
      </c>
      <c r="I403" s="132">
        <v>317.15028999999998</v>
      </c>
    </row>
    <row r="404" spans="1:9" outlineLevel="2" x14ac:dyDescent="0.3">
      <c r="A404" s="123" t="s">
        <v>229</v>
      </c>
      <c r="B404" s="124" t="s">
        <v>44</v>
      </c>
      <c r="C404" s="124" t="s">
        <v>221</v>
      </c>
      <c r="D404" s="124" t="s">
        <v>58</v>
      </c>
      <c r="E404" s="137">
        <v>585</v>
      </c>
      <c r="F404" s="137">
        <v>634</v>
      </c>
      <c r="G404" s="131">
        <v>95.729999999999933</v>
      </c>
      <c r="H404" s="131">
        <v>45759.03</v>
      </c>
      <c r="I404" s="132">
        <v>932.39075000000025</v>
      </c>
    </row>
    <row r="405" spans="1:9" outlineLevel="2" x14ac:dyDescent="0.3">
      <c r="A405" s="123" t="s">
        <v>229</v>
      </c>
      <c r="B405" s="124" t="s">
        <v>44</v>
      </c>
      <c r="C405" s="124" t="s">
        <v>303</v>
      </c>
      <c r="D405" s="124" t="s">
        <v>306</v>
      </c>
      <c r="E405" s="137">
        <v>54</v>
      </c>
      <c r="F405" s="137">
        <v>65</v>
      </c>
      <c r="G405" s="131">
        <v>4.259999999999998</v>
      </c>
      <c r="H405" s="131">
        <v>2080.0400000000004</v>
      </c>
      <c r="I405" s="132">
        <v>35.151199999999996</v>
      </c>
    </row>
    <row r="406" spans="1:9" outlineLevel="2" x14ac:dyDescent="0.3">
      <c r="A406" s="123" t="s">
        <v>229</v>
      </c>
      <c r="B406" s="124" t="s">
        <v>44</v>
      </c>
      <c r="C406" s="124" t="s">
        <v>50</v>
      </c>
      <c r="D406" s="124" t="s">
        <v>62</v>
      </c>
      <c r="E406" s="137">
        <v>265</v>
      </c>
      <c r="F406" s="137">
        <v>330</v>
      </c>
      <c r="G406" s="131">
        <v>26.479999999999993</v>
      </c>
      <c r="H406" s="131">
        <v>12409.930000000002</v>
      </c>
      <c r="I406" s="132">
        <v>206.16577000000001</v>
      </c>
    </row>
    <row r="407" spans="1:9" outlineLevel="2" x14ac:dyDescent="0.3">
      <c r="A407" s="123" t="s">
        <v>229</v>
      </c>
      <c r="B407" s="124" t="s">
        <v>44</v>
      </c>
      <c r="C407" s="124" t="s">
        <v>51</v>
      </c>
      <c r="D407" s="124" t="s">
        <v>51</v>
      </c>
      <c r="E407" s="137">
        <v>212</v>
      </c>
      <c r="F407" s="137">
        <v>225</v>
      </c>
      <c r="G407" s="131">
        <v>31.92</v>
      </c>
      <c r="H407" s="131">
        <v>14808.869999999999</v>
      </c>
      <c r="I407" s="132">
        <v>281.56969000000015</v>
      </c>
    </row>
    <row r="408" spans="1:9" outlineLevel="2" x14ac:dyDescent="0.3">
      <c r="A408" s="123" t="s">
        <v>229</v>
      </c>
      <c r="B408" s="124" t="s">
        <v>44</v>
      </c>
      <c r="C408" s="124" t="s">
        <v>222</v>
      </c>
      <c r="D408" s="124" t="s">
        <v>66</v>
      </c>
      <c r="E408" s="137">
        <v>154</v>
      </c>
      <c r="F408" s="137">
        <v>163</v>
      </c>
      <c r="G408" s="131">
        <v>24.470000000000002</v>
      </c>
      <c r="H408" s="131">
        <v>11523.210000000001</v>
      </c>
      <c r="I408" s="132">
        <v>201.53093999999999</v>
      </c>
    </row>
    <row r="409" spans="1:9" outlineLevel="2" x14ac:dyDescent="0.3">
      <c r="A409" s="123" t="s">
        <v>229</v>
      </c>
      <c r="B409" s="124" t="s">
        <v>44</v>
      </c>
      <c r="C409" s="124" t="s">
        <v>223</v>
      </c>
      <c r="D409" s="124" t="s">
        <v>69</v>
      </c>
      <c r="E409" s="137">
        <v>274</v>
      </c>
      <c r="F409" s="137">
        <v>319</v>
      </c>
      <c r="G409" s="131">
        <v>39.850000000000023</v>
      </c>
      <c r="H409" s="131">
        <v>18985.609999999997</v>
      </c>
      <c r="I409" s="132">
        <v>408.79470999999995</v>
      </c>
    </row>
    <row r="410" spans="1:9" outlineLevel="2" x14ac:dyDescent="0.3">
      <c r="A410" s="123" t="s">
        <v>229</v>
      </c>
      <c r="B410" s="124" t="s">
        <v>44</v>
      </c>
      <c r="C410" s="124" t="s">
        <v>48</v>
      </c>
      <c r="D410" s="124" t="s">
        <v>59</v>
      </c>
      <c r="E410" s="137">
        <v>43</v>
      </c>
      <c r="F410" s="137">
        <v>43</v>
      </c>
      <c r="G410" s="131">
        <v>7.7899999999999991</v>
      </c>
      <c r="H410" s="131">
        <v>3850.62</v>
      </c>
      <c r="I410" s="132">
        <v>81.99760000000002</v>
      </c>
    </row>
    <row r="411" spans="1:9" outlineLevel="2" x14ac:dyDescent="0.3">
      <c r="A411" s="123" t="s">
        <v>229</v>
      </c>
      <c r="B411" s="124" t="s">
        <v>44</v>
      </c>
      <c r="C411" s="124" t="s">
        <v>49</v>
      </c>
      <c r="D411" s="124" t="s">
        <v>60</v>
      </c>
      <c r="E411" s="137">
        <v>172</v>
      </c>
      <c r="F411" s="137">
        <v>191</v>
      </c>
      <c r="G411" s="131">
        <v>15.649999999999991</v>
      </c>
      <c r="H411" s="131">
        <v>7240.6599999999989</v>
      </c>
      <c r="I411" s="132">
        <v>131.05064999999999</v>
      </c>
    </row>
    <row r="412" spans="1:9" outlineLevel="2" x14ac:dyDescent="0.3">
      <c r="A412" s="123" t="s">
        <v>229</v>
      </c>
      <c r="B412" s="124" t="s">
        <v>44</v>
      </c>
      <c r="C412" s="124" t="s">
        <v>224</v>
      </c>
      <c r="D412" s="124" t="s">
        <v>61</v>
      </c>
      <c r="E412" s="137">
        <v>68</v>
      </c>
      <c r="F412" s="137">
        <v>71</v>
      </c>
      <c r="G412" s="131">
        <v>10.159999999999997</v>
      </c>
      <c r="H412" s="131">
        <v>4684.37</v>
      </c>
      <c r="I412" s="132">
        <v>78.033840000000012</v>
      </c>
    </row>
    <row r="413" spans="1:9" outlineLevel="2" x14ac:dyDescent="0.3">
      <c r="A413" s="123" t="s">
        <v>229</v>
      </c>
      <c r="B413" s="124" t="s">
        <v>44</v>
      </c>
      <c r="C413" s="124" t="s">
        <v>54</v>
      </c>
      <c r="D413" s="124" t="s">
        <v>65</v>
      </c>
      <c r="E413" s="137">
        <v>65</v>
      </c>
      <c r="F413" s="137">
        <v>74</v>
      </c>
      <c r="G413" s="131">
        <v>8.1299999999999972</v>
      </c>
      <c r="H413" s="131">
        <v>3790.4800000000005</v>
      </c>
      <c r="I413" s="132">
        <v>71.194290000000009</v>
      </c>
    </row>
    <row r="414" spans="1:9" outlineLevel="2" x14ac:dyDescent="0.3">
      <c r="A414" s="123" t="s">
        <v>229</v>
      </c>
      <c r="B414" s="124" t="s">
        <v>44</v>
      </c>
      <c r="C414" s="124" t="s">
        <v>79</v>
      </c>
      <c r="D414" s="124" t="s">
        <v>80</v>
      </c>
      <c r="E414" s="137">
        <v>7</v>
      </c>
      <c r="F414" s="137">
        <v>9</v>
      </c>
      <c r="G414" s="131">
        <v>0.8</v>
      </c>
      <c r="H414" s="131">
        <v>377.45</v>
      </c>
      <c r="I414" s="132">
        <v>8.3617100000000004</v>
      </c>
    </row>
    <row r="415" spans="1:9" outlineLevel="2" x14ac:dyDescent="0.3">
      <c r="A415" s="123" t="s">
        <v>229</v>
      </c>
      <c r="B415" s="124" t="s">
        <v>45</v>
      </c>
      <c r="C415" s="124" t="s">
        <v>53</v>
      </c>
      <c r="D415" s="124" t="s">
        <v>53</v>
      </c>
      <c r="E415" s="137">
        <v>11173</v>
      </c>
      <c r="F415" s="137">
        <v>13219</v>
      </c>
      <c r="G415" s="131">
        <v>1864.8599999999924</v>
      </c>
      <c r="H415" s="131">
        <v>902343.39999999979</v>
      </c>
      <c r="I415" s="132">
        <v>13056.359360000017</v>
      </c>
    </row>
    <row r="416" spans="1:9" outlineLevel="2" x14ac:dyDescent="0.3">
      <c r="A416" s="123" t="s">
        <v>229</v>
      </c>
      <c r="B416" s="124" t="s">
        <v>45</v>
      </c>
      <c r="C416" s="124" t="s">
        <v>55</v>
      </c>
      <c r="D416" s="124" t="s">
        <v>68</v>
      </c>
      <c r="E416" s="137">
        <v>7872</v>
      </c>
      <c r="F416" s="137">
        <v>9704</v>
      </c>
      <c r="G416" s="131">
        <v>1156.8799999999997</v>
      </c>
      <c r="H416" s="131">
        <v>542539.41000000015</v>
      </c>
      <c r="I416" s="132">
        <v>8452.9722299999994</v>
      </c>
    </row>
    <row r="417" spans="1:9" outlineLevel="2" x14ac:dyDescent="0.3">
      <c r="A417" s="123" t="s">
        <v>229</v>
      </c>
      <c r="B417" s="124" t="s">
        <v>45</v>
      </c>
      <c r="C417" s="124" t="s">
        <v>217</v>
      </c>
      <c r="D417" s="124" t="s">
        <v>70</v>
      </c>
      <c r="E417" s="137">
        <v>1019</v>
      </c>
      <c r="F417" s="137">
        <v>1126</v>
      </c>
      <c r="G417" s="131">
        <v>184.7700000000001</v>
      </c>
      <c r="H417" s="131">
        <v>92046.960000000021</v>
      </c>
      <c r="I417" s="132">
        <v>1517.5797800000016</v>
      </c>
    </row>
    <row r="418" spans="1:9" outlineLevel="2" x14ac:dyDescent="0.3">
      <c r="A418" s="123" t="s">
        <v>229</v>
      </c>
      <c r="B418" s="124" t="s">
        <v>45</v>
      </c>
      <c r="C418" s="124" t="s">
        <v>52</v>
      </c>
      <c r="D418" s="124" t="s">
        <v>63</v>
      </c>
      <c r="E418" s="137">
        <v>4253</v>
      </c>
      <c r="F418" s="137">
        <v>4749</v>
      </c>
      <c r="G418" s="131">
        <v>820.12999999999658</v>
      </c>
      <c r="H418" s="131">
        <v>384463.41999999993</v>
      </c>
      <c r="I418" s="132">
        <v>6009.2509899999932</v>
      </c>
    </row>
    <row r="419" spans="1:9" outlineLevel="2" x14ac:dyDescent="0.3">
      <c r="A419" s="123" t="s">
        <v>229</v>
      </c>
      <c r="B419" s="124" t="s">
        <v>45</v>
      </c>
      <c r="C419" s="124" t="s">
        <v>218</v>
      </c>
      <c r="D419" s="124" t="s">
        <v>64</v>
      </c>
      <c r="E419" s="137">
        <v>270</v>
      </c>
      <c r="F419" s="137">
        <v>296</v>
      </c>
      <c r="G419" s="131">
        <v>35.770000000000003</v>
      </c>
      <c r="H419" s="131">
        <v>17143.43</v>
      </c>
      <c r="I419" s="132">
        <v>287.48631</v>
      </c>
    </row>
    <row r="420" spans="1:9" outlineLevel="2" x14ac:dyDescent="0.3">
      <c r="A420" s="123" t="s">
        <v>229</v>
      </c>
      <c r="B420" s="124" t="s">
        <v>45</v>
      </c>
      <c r="C420" s="124" t="s">
        <v>219</v>
      </c>
      <c r="D420" s="124" t="s">
        <v>71</v>
      </c>
      <c r="E420" s="137">
        <v>67</v>
      </c>
      <c r="F420" s="137">
        <v>70</v>
      </c>
      <c r="G420" s="131">
        <v>12.229999999999997</v>
      </c>
      <c r="H420" s="131">
        <v>5607.420000000001</v>
      </c>
      <c r="I420" s="132">
        <v>111.17753000000003</v>
      </c>
    </row>
    <row r="421" spans="1:9" outlineLevel="2" x14ac:dyDescent="0.3">
      <c r="A421" s="123" t="s">
        <v>229</v>
      </c>
      <c r="B421" s="124" t="s">
        <v>45</v>
      </c>
      <c r="C421" s="124" t="s">
        <v>220</v>
      </c>
      <c r="D421" s="124" t="s">
        <v>67</v>
      </c>
      <c r="E421" s="137">
        <v>76</v>
      </c>
      <c r="F421" s="137">
        <v>85</v>
      </c>
      <c r="G421" s="131">
        <v>10.739999999999997</v>
      </c>
      <c r="H421" s="131">
        <v>5123.96</v>
      </c>
      <c r="I421" s="132">
        <v>96.908020000000022</v>
      </c>
    </row>
    <row r="422" spans="1:9" outlineLevel="2" x14ac:dyDescent="0.3">
      <c r="A422" s="123" t="s">
        <v>229</v>
      </c>
      <c r="B422" s="124" t="s">
        <v>45</v>
      </c>
      <c r="C422" s="124" t="s">
        <v>221</v>
      </c>
      <c r="D422" s="124" t="s">
        <v>58</v>
      </c>
      <c r="E422" s="137">
        <v>335</v>
      </c>
      <c r="F422" s="137">
        <v>364</v>
      </c>
      <c r="G422" s="131">
        <v>65.069999999999979</v>
      </c>
      <c r="H422" s="131">
        <v>30278.2</v>
      </c>
      <c r="I422" s="132">
        <v>605.60351000000003</v>
      </c>
    </row>
    <row r="423" spans="1:9" outlineLevel="2" x14ac:dyDescent="0.3">
      <c r="A423" s="123" t="s">
        <v>229</v>
      </c>
      <c r="B423" s="124" t="s">
        <v>45</v>
      </c>
      <c r="C423" s="124" t="s">
        <v>303</v>
      </c>
      <c r="D423" s="124" t="s">
        <v>306</v>
      </c>
      <c r="E423" s="137">
        <v>22</v>
      </c>
      <c r="F423" s="137">
        <v>24</v>
      </c>
      <c r="G423" s="131">
        <v>3.09</v>
      </c>
      <c r="H423" s="131">
        <v>1553.7500000000002</v>
      </c>
      <c r="I423" s="132">
        <v>26.071839999999998</v>
      </c>
    </row>
    <row r="424" spans="1:9" outlineLevel="2" x14ac:dyDescent="0.3">
      <c r="A424" s="123" t="s">
        <v>229</v>
      </c>
      <c r="B424" s="124" t="s">
        <v>45</v>
      </c>
      <c r="C424" s="124" t="s">
        <v>50</v>
      </c>
      <c r="D424" s="124" t="s">
        <v>62</v>
      </c>
      <c r="E424" s="137">
        <v>52</v>
      </c>
      <c r="F424" s="137">
        <v>62</v>
      </c>
      <c r="G424" s="131">
        <v>4.8999999999999995</v>
      </c>
      <c r="H424" s="131">
        <v>2432.4100000000003</v>
      </c>
      <c r="I424" s="132">
        <v>43.08726999999999</v>
      </c>
    </row>
    <row r="425" spans="1:9" outlineLevel="2" x14ac:dyDescent="0.3">
      <c r="A425" s="123" t="s">
        <v>229</v>
      </c>
      <c r="B425" s="124" t="s">
        <v>45</v>
      </c>
      <c r="C425" s="124" t="s">
        <v>51</v>
      </c>
      <c r="D425" s="124" t="s">
        <v>51</v>
      </c>
      <c r="E425" s="137">
        <v>99</v>
      </c>
      <c r="F425" s="137">
        <v>106</v>
      </c>
      <c r="G425" s="131">
        <v>19.32</v>
      </c>
      <c r="H425" s="131">
        <v>8613</v>
      </c>
      <c r="I425" s="132">
        <v>177.38723999999993</v>
      </c>
    </row>
    <row r="426" spans="1:9" outlineLevel="2" x14ac:dyDescent="0.3">
      <c r="A426" s="123" t="s">
        <v>229</v>
      </c>
      <c r="B426" s="124" t="s">
        <v>45</v>
      </c>
      <c r="C426" s="124" t="s">
        <v>222</v>
      </c>
      <c r="D426" s="124" t="s">
        <v>66</v>
      </c>
      <c r="E426" s="137">
        <v>59</v>
      </c>
      <c r="F426" s="137">
        <v>63</v>
      </c>
      <c r="G426" s="131">
        <v>9.9499999999999993</v>
      </c>
      <c r="H426" s="131">
        <v>4728.03</v>
      </c>
      <c r="I426" s="132">
        <v>79.568350000000009</v>
      </c>
    </row>
    <row r="427" spans="1:9" outlineLevel="2" x14ac:dyDescent="0.3">
      <c r="A427" s="123" t="s">
        <v>229</v>
      </c>
      <c r="B427" s="124" t="s">
        <v>45</v>
      </c>
      <c r="C427" s="124" t="s">
        <v>223</v>
      </c>
      <c r="D427" s="124" t="s">
        <v>69</v>
      </c>
      <c r="E427" s="137">
        <v>230</v>
      </c>
      <c r="F427" s="137">
        <v>258</v>
      </c>
      <c r="G427" s="131">
        <v>37.04</v>
      </c>
      <c r="H427" s="131">
        <v>17948.039999999994</v>
      </c>
      <c r="I427" s="132">
        <v>381.14107999999987</v>
      </c>
    </row>
    <row r="428" spans="1:9" outlineLevel="2" x14ac:dyDescent="0.3">
      <c r="A428" s="123" t="s">
        <v>229</v>
      </c>
      <c r="B428" s="124" t="s">
        <v>45</v>
      </c>
      <c r="C428" s="124" t="s">
        <v>48</v>
      </c>
      <c r="D428" s="124" t="s">
        <v>59</v>
      </c>
      <c r="E428" s="137">
        <v>57</v>
      </c>
      <c r="F428" s="137">
        <v>57</v>
      </c>
      <c r="G428" s="131">
        <v>10.3</v>
      </c>
      <c r="H428" s="131">
        <v>4947.7100000000009</v>
      </c>
      <c r="I428" s="132">
        <v>105.62474999999999</v>
      </c>
    </row>
    <row r="429" spans="1:9" outlineLevel="2" x14ac:dyDescent="0.3">
      <c r="A429" s="123" t="s">
        <v>229</v>
      </c>
      <c r="B429" s="124" t="s">
        <v>45</v>
      </c>
      <c r="C429" s="124" t="s">
        <v>49</v>
      </c>
      <c r="D429" s="124" t="s">
        <v>60</v>
      </c>
      <c r="E429" s="137">
        <v>134</v>
      </c>
      <c r="F429" s="137">
        <v>153</v>
      </c>
      <c r="G429" s="131">
        <v>16.439999999999991</v>
      </c>
      <c r="H429" s="131">
        <v>7653.6399999999985</v>
      </c>
      <c r="I429" s="132">
        <v>137.1302</v>
      </c>
    </row>
    <row r="430" spans="1:9" outlineLevel="2" x14ac:dyDescent="0.3">
      <c r="A430" s="123" t="s">
        <v>229</v>
      </c>
      <c r="B430" s="124" t="s">
        <v>45</v>
      </c>
      <c r="C430" s="124" t="s">
        <v>224</v>
      </c>
      <c r="D430" s="124" t="s">
        <v>61</v>
      </c>
      <c r="E430" s="137">
        <v>31</v>
      </c>
      <c r="F430" s="137">
        <v>35</v>
      </c>
      <c r="G430" s="131">
        <v>5.6299999999999981</v>
      </c>
      <c r="H430" s="131">
        <v>2509.11</v>
      </c>
      <c r="I430" s="132">
        <v>43.659700000000001</v>
      </c>
    </row>
    <row r="431" spans="1:9" outlineLevel="2" x14ac:dyDescent="0.3">
      <c r="A431" s="123" t="s">
        <v>229</v>
      </c>
      <c r="B431" s="124" t="s">
        <v>45</v>
      </c>
      <c r="C431" s="124" t="s">
        <v>54</v>
      </c>
      <c r="D431" s="124" t="s">
        <v>65</v>
      </c>
      <c r="E431" s="137">
        <v>22</v>
      </c>
      <c r="F431" s="137">
        <v>22</v>
      </c>
      <c r="G431" s="131">
        <v>3.6900000000000004</v>
      </c>
      <c r="H431" s="131">
        <v>1676.14</v>
      </c>
      <c r="I431" s="132">
        <v>33.844800000000006</v>
      </c>
    </row>
    <row r="432" spans="1:9" outlineLevel="2" x14ac:dyDescent="0.3">
      <c r="A432" s="123" t="s">
        <v>229</v>
      </c>
      <c r="B432" s="124" t="s">
        <v>45</v>
      </c>
      <c r="C432" s="124" t="s">
        <v>79</v>
      </c>
      <c r="D432" s="124" t="s">
        <v>80</v>
      </c>
      <c r="E432" s="137">
        <v>3</v>
      </c>
      <c r="F432" s="137">
        <v>3</v>
      </c>
      <c r="G432" s="131">
        <v>0.7</v>
      </c>
      <c r="H432" s="131">
        <v>344</v>
      </c>
      <c r="I432" s="132">
        <v>7.0459800000000001</v>
      </c>
    </row>
    <row r="433" spans="1:9" outlineLevel="2" x14ac:dyDescent="0.3">
      <c r="A433" s="123" t="s">
        <v>229</v>
      </c>
      <c r="B433" s="124" t="s">
        <v>46</v>
      </c>
      <c r="C433" s="124" t="s">
        <v>53</v>
      </c>
      <c r="D433" s="124" t="s">
        <v>53</v>
      </c>
      <c r="E433" s="137">
        <v>11195</v>
      </c>
      <c r="F433" s="137">
        <v>13110</v>
      </c>
      <c r="G433" s="131">
        <v>2143.5800000000058</v>
      </c>
      <c r="H433" s="131">
        <v>1032353.6999999996</v>
      </c>
      <c r="I433" s="132">
        <v>14785.592839999985</v>
      </c>
    </row>
    <row r="434" spans="1:9" outlineLevel="2" x14ac:dyDescent="0.3">
      <c r="A434" s="123" t="s">
        <v>229</v>
      </c>
      <c r="B434" s="124" t="s">
        <v>46</v>
      </c>
      <c r="C434" s="124" t="s">
        <v>55</v>
      </c>
      <c r="D434" s="124" t="s">
        <v>68</v>
      </c>
      <c r="E434" s="137">
        <v>9117</v>
      </c>
      <c r="F434" s="137">
        <v>11000</v>
      </c>
      <c r="G434" s="131">
        <v>1755.0099999999986</v>
      </c>
      <c r="H434" s="131">
        <v>818755.10999999987</v>
      </c>
      <c r="I434" s="132">
        <v>12801.097429999982</v>
      </c>
    </row>
    <row r="435" spans="1:9" outlineLevel="2" x14ac:dyDescent="0.3">
      <c r="A435" s="123" t="s">
        <v>229</v>
      </c>
      <c r="B435" s="124" t="s">
        <v>46</v>
      </c>
      <c r="C435" s="124" t="s">
        <v>217</v>
      </c>
      <c r="D435" s="124" t="s">
        <v>70</v>
      </c>
      <c r="E435" s="137">
        <v>1353</v>
      </c>
      <c r="F435" s="137">
        <v>1482</v>
      </c>
      <c r="G435" s="131">
        <v>314.62</v>
      </c>
      <c r="H435" s="131">
        <v>151204.51000000007</v>
      </c>
      <c r="I435" s="132">
        <v>2493.5949900000019</v>
      </c>
    </row>
    <row r="436" spans="1:9" outlineLevel="2" x14ac:dyDescent="0.3">
      <c r="A436" s="123" t="s">
        <v>229</v>
      </c>
      <c r="B436" s="124" t="s">
        <v>46</v>
      </c>
      <c r="C436" s="124" t="s">
        <v>52</v>
      </c>
      <c r="D436" s="124" t="s">
        <v>63</v>
      </c>
      <c r="E436" s="137">
        <v>6826</v>
      </c>
      <c r="F436" s="137">
        <v>7620</v>
      </c>
      <c r="G436" s="131">
        <v>1686.5099999999911</v>
      </c>
      <c r="H436" s="131">
        <v>789293.41999999981</v>
      </c>
      <c r="I436" s="132">
        <v>12621.750979999957</v>
      </c>
    </row>
    <row r="437" spans="1:9" outlineLevel="2" x14ac:dyDescent="0.3">
      <c r="A437" s="123" t="s">
        <v>229</v>
      </c>
      <c r="B437" s="124" t="s">
        <v>46</v>
      </c>
      <c r="C437" s="124" t="s">
        <v>218</v>
      </c>
      <c r="D437" s="124" t="s">
        <v>64</v>
      </c>
      <c r="E437" s="137">
        <v>256</v>
      </c>
      <c r="F437" s="137">
        <v>284</v>
      </c>
      <c r="G437" s="131">
        <v>43.149999999999991</v>
      </c>
      <c r="H437" s="131">
        <v>20511.269999999993</v>
      </c>
      <c r="I437" s="132">
        <v>340.46404000000007</v>
      </c>
    </row>
    <row r="438" spans="1:9" outlineLevel="2" x14ac:dyDescent="0.3">
      <c r="A438" s="123" t="s">
        <v>229</v>
      </c>
      <c r="B438" s="124" t="s">
        <v>46</v>
      </c>
      <c r="C438" s="124" t="s">
        <v>219</v>
      </c>
      <c r="D438" s="124" t="s">
        <v>71</v>
      </c>
      <c r="E438" s="137">
        <v>109</v>
      </c>
      <c r="F438" s="137">
        <v>116</v>
      </c>
      <c r="G438" s="131">
        <v>30.649999999999988</v>
      </c>
      <c r="H438" s="131">
        <v>14270.749999999995</v>
      </c>
      <c r="I438" s="132">
        <v>275.14404999999999</v>
      </c>
    </row>
    <row r="439" spans="1:9" outlineLevel="2" x14ac:dyDescent="0.3">
      <c r="A439" s="123" t="s">
        <v>229</v>
      </c>
      <c r="B439" s="124" t="s">
        <v>46</v>
      </c>
      <c r="C439" s="124" t="s">
        <v>220</v>
      </c>
      <c r="D439" s="124" t="s">
        <v>67</v>
      </c>
      <c r="E439" s="137">
        <v>61</v>
      </c>
      <c r="F439" s="137">
        <v>67</v>
      </c>
      <c r="G439" s="131">
        <v>10.019999999999998</v>
      </c>
      <c r="H439" s="131">
        <v>4903.29</v>
      </c>
      <c r="I439" s="132">
        <v>84.553400000000011</v>
      </c>
    </row>
    <row r="440" spans="1:9" outlineLevel="2" x14ac:dyDescent="0.3">
      <c r="A440" s="123" t="s">
        <v>229</v>
      </c>
      <c r="B440" s="124" t="s">
        <v>46</v>
      </c>
      <c r="C440" s="124" t="s">
        <v>221</v>
      </c>
      <c r="D440" s="124" t="s">
        <v>58</v>
      </c>
      <c r="E440" s="137">
        <v>770</v>
      </c>
      <c r="F440" s="137">
        <v>843</v>
      </c>
      <c r="G440" s="131">
        <v>191.40000000000026</v>
      </c>
      <c r="H440" s="131">
        <v>89506.97</v>
      </c>
      <c r="I440" s="132">
        <v>1607.5725299999999</v>
      </c>
    </row>
    <row r="441" spans="1:9" outlineLevel="2" x14ac:dyDescent="0.3">
      <c r="A441" s="123" t="s">
        <v>229</v>
      </c>
      <c r="B441" s="124" t="s">
        <v>46</v>
      </c>
      <c r="C441" s="124" t="s">
        <v>303</v>
      </c>
      <c r="D441" s="124" t="s">
        <v>306</v>
      </c>
      <c r="E441" s="137">
        <v>88</v>
      </c>
      <c r="F441" s="137">
        <v>99</v>
      </c>
      <c r="G441" s="131">
        <v>17.070000000000007</v>
      </c>
      <c r="H441" s="131">
        <v>8394.739999999998</v>
      </c>
      <c r="I441" s="132">
        <v>150.36579</v>
      </c>
    </row>
    <row r="442" spans="1:9" outlineLevel="2" x14ac:dyDescent="0.3">
      <c r="A442" s="123" t="s">
        <v>229</v>
      </c>
      <c r="B442" s="124" t="s">
        <v>46</v>
      </c>
      <c r="C442" s="124" t="s">
        <v>50</v>
      </c>
      <c r="D442" s="124" t="s">
        <v>62</v>
      </c>
      <c r="E442" s="137">
        <v>68</v>
      </c>
      <c r="F442" s="137">
        <v>75</v>
      </c>
      <c r="G442" s="131">
        <v>13.669999999999996</v>
      </c>
      <c r="H442" s="131">
        <v>6334.7800000000007</v>
      </c>
      <c r="I442" s="132">
        <v>107.34960999999998</v>
      </c>
    </row>
    <row r="443" spans="1:9" outlineLevel="2" x14ac:dyDescent="0.3">
      <c r="A443" s="123" t="s">
        <v>229</v>
      </c>
      <c r="B443" s="124" t="s">
        <v>46</v>
      </c>
      <c r="C443" s="124" t="s">
        <v>51</v>
      </c>
      <c r="D443" s="124" t="s">
        <v>51</v>
      </c>
      <c r="E443" s="137">
        <v>341</v>
      </c>
      <c r="F443" s="137">
        <v>363</v>
      </c>
      <c r="G443" s="131">
        <v>89.080000000000027</v>
      </c>
      <c r="H443" s="131">
        <v>40620.86</v>
      </c>
      <c r="I443" s="132">
        <v>831.12316000000055</v>
      </c>
    </row>
    <row r="444" spans="1:9" outlineLevel="2" x14ac:dyDescent="0.3">
      <c r="A444" s="123" t="s">
        <v>229</v>
      </c>
      <c r="B444" s="124" t="s">
        <v>46</v>
      </c>
      <c r="C444" s="124" t="s">
        <v>222</v>
      </c>
      <c r="D444" s="124" t="s">
        <v>66</v>
      </c>
      <c r="E444" s="137">
        <v>166</v>
      </c>
      <c r="F444" s="137">
        <v>176</v>
      </c>
      <c r="G444" s="131">
        <v>40.299999999999997</v>
      </c>
      <c r="H444" s="131">
        <v>18727.37</v>
      </c>
      <c r="I444" s="132">
        <v>336.49102999999991</v>
      </c>
    </row>
    <row r="445" spans="1:9" outlineLevel="2" x14ac:dyDescent="0.3">
      <c r="A445" s="123" t="s">
        <v>229</v>
      </c>
      <c r="B445" s="124" t="s">
        <v>46</v>
      </c>
      <c r="C445" s="124" t="s">
        <v>223</v>
      </c>
      <c r="D445" s="124" t="s">
        <v>69</v>
      </c>
      <c r="E445" s="137">
        <v>789</v>
      </c>
      <c r="F445" s="137">
        <v>869</v>
      </c>
      <c r="G445" s="131">
        <v>236.15999999999994</v>
      </c>
      <c r="H445" s="131">
        <v>113236.42000000004</v>
      </c>
      <c r="I445" s="132">
        <v>2397.0576599999999</v>
      </c>
    </row>
    <row r="446" spans="1:9" outlineLevel="2" x14ac:dyDescent="0.3">
      <c r="A446" s="123" t="s">
        <v>229</v>
      </c>
      <c r="B446" s="124" t="s">
        <v>46</v>
      </c>
      <c r="C446" s="124" t="s">
        <v>48</v>
      </c>
      <c r="D446" s="124" t="s">
        <v>59</v>
      </c>
      <c r="E446" s="137">
        <v>154</v>
      </c>
      <c r="F446" s="137">
        <v>159</v>
      </c>
      <c r="G446" s="131">
        <v>40.270000000000003</v>
      </c>
      <c r="H446" s="131">
        <v>19760.260000000006</v>
      </c>
      <c r="I446" s="132">
        <v>450.31158999999985</v>
      </c>
    </row>
    <row r="447" spans="1:9" outlineLevel="2" x14ac:dyDescent="0.3">
      <c r="A447" s="123" t="s">
        <v>229</v>
      </c>
      <c r="B447" s="124" t="s">
        <v>46</v>
      </c>
      <c r="C447" s="124" t="s">
        <v>49</v>
      </c>
      <c r="D447" s="124" t="s">
        <v>60</v>
      </c>
      <c r="E447" s="137">
        <v>420</v>
      </c>
      <c r="F447" s="137">
        <v>471</v>
      </c>
      <c r="G447" s="131">
        <v>65.48</v>
      </c>
      <c r="H447" s="131">
        <v>30373.570000000011</v>
      </c>
      <c r="I447" s="132">
        <v>547.25522999999998</v>
      </c>
    </row>
    <row r="448" spans="1:9" outlineLevel="2" x14ac:dyDescent="0.3">
      <c r="A448" s="123" t="s">
        <v>229</v>
      </c>
      <c r="B448" s="124" t="s">
        <v>46</v>
      </c>
      <c r="C448" s="124" t="s">
        <v>224</v>
      </c>
      <c r="D448" s="124" t="s">
        <v>61</v>
      </c>
      <c r="E448" s="137">
        <v>66</v>
      </c>
      <c r="F448" s="137">
        <v>70</v>
      </c>
      <c r="G448" s="131">
        <v>16.5</v>
      </c>
      <c r="H448" s="131">
        <v>7606.2500000000009</v>
      </c>
      <c r="I448" s="132">
        <v>131.22425999999996</v>
      </c>
    </row>
    <row r="449" spans="1:9" outlineLevel="2" x14ac:dyDescent="0.3">
      <c r="A449" s="123" t="s">
        <v>229</v>
      </c>
      <c r="B449" s="124" t="s">
        <v>46</v>
      </c>
      <c r="C449" s="124" t="s">
        <v>54</v>
      </c>
      <c r="D449" s="124" t="s">
        <v>65</v>
      </c>
      <c r="E449" s="137">
        <v>41</v>
      </c>
      <c r="F449" s="137">
        <v>42</v>
      </c>
      <c r="G449" s="131">
        <v>7.9099999999999984</v>
      </c>
      <c r="H449" s="131">
        <v>3750.6899999999996</v>
      </c>
      <c r="I449" s="132">
        <v>70.027639999999977</v>
      </c>
    </row>
    <row r="450" spans="1:9" outlineLevel="2" x14ac:dyDescent="0.3">
      <c r="A450" s="123" t="s">
        <v>229</v>
      </c>
      <c r="B450" s="124" t="s">
        <v>46</v>
      </c>
      <c r="C450" s="124" t="s">
        <v>79</v>
      </c>
      <c r="D450" s="124" t="s">
        <v>80</v>
      </c>
      <c r="E450" s="137">
        <v>16</v>
      </c>
      <c r="F450" s="137">
        <v>16</v>
      </c>
      <c r="G450" s="131">
        <v>3.28</v>
      </c>
      <c r="H450" s="131">
        <v>1629.5600000000002</v>
      </c>
      <c r="I450" s="132">
        <v>31.916840000000001</v>
      </c>
    </row>
    <row r="451" spans="1:9" outlineLevel="2" x14ac:dyDescent="0.3">
      <c r="A451" s="123" t="s">
        <v>229</v>
      </c>
      <c r="B451" s="124" t="s">
        <v>47</v>
      </c>
      <c r="C451" s="124" t="s">
        <v>53</v>
      </c>
      <c r="D451" s="124" t="s">
        <v>53</v>
      </c>
      <c r="E451" s="137">
        <v>8644</v>
      </c>
      <c r="F451" s="137">
        <v>9983</v>
      </c>
      <c r="G451" s="131">
        <v>2283.4900000000039</v>
      </c>
      <c r="H451" s="131">
        <v>1098124.8799999994</v>
      </c>
      <c r="I451" s="132">
        <v>15690.355819999982</v>
      </c>
    </row>
    <row r="452" spans="1:9" outlineLevel="2" x14ac:dyDescent="0.3">
      <c r="A452" s="123" t="s">
        <v>229</v>
      </c>
      <c r="B452" s="124" t="s">
        <v>47</v>
      </c>
      <c r="C452" s="124" t="s">
        <v>55</v>
      </c>
      <c r="D452" s="124" t="s">
        <v>68</v>
      </c>
      <c r="E452" s="137">
        <v>6411</v>
      </c>
      <c r="F452" s="137">
        <v>7561</v>
      </c>
      <c r="G452" s="131">
        <v>1660.9799999999998</v>
      </c>
      <c r="H452" s="131">
        <v>769285.74999999988</v>
      </c>
      <c r="I452" s="132">
        <v>12116.050510000001</v>
      </c>
    </row>
    <row r="453" spans="1:9" outlineLevel="2" x14ac:dyDescent="0.3">
      <c r="A453" s="123" t="s">
        <v>229</v>
      </c>
      <c r="B453" s="124" t="s">
        <v>47</v>
      </c>
      <c r="C453" s="124" t="s">
        <v>217</v>
      </c>
      <c r="D453" s="124" t="s">
        <v>70</v>
      </c>
      <c r="E453" s="137">
        <v>1161</v>
      </c>
      <c r="F453" s="137">
        <v>1256</v>
      </c>
      <c r="G453" s="131">
        <v>362.96</v>
      </c>
      <c r="H453" s="131">
        <v>175729.58000000002</v>
      </c>
      <c r="I453" s="132">
        <v>2937.9864299999981</v>
      </c>
    </row>
    <row r="454" spans="1:9" outlineLevel="2" x14ac:dyDescent="0.3">
      <c r="A454" s="123" t="s">
        <v>229</v>
      </c>
      <c r="B454" s="124" t="s">
        <v>47</v>
      </c>
      <c r="C454" s="124" t="s">
        <v>52</v>
      </c>
      <c r="D454" s="124" t="s">
        <v>63</v>
      </c>
      <c r="E454" s="137">
        <v>7165</v>
      </c>
      <c r="F454" s="137">
        <v>7835</v>
      </c>
      <c r="G454" s="131">
        <v>2379.0599999999909</v>
      </c>
      <c r="H454" s="131">
        <v>1114542.8199999991</v>
      </c>
      <c r="I454" s="132">
        <v>18647.963380000052</v>
      </c>
    </row>
    <row r="455" spans="1:9" outlineLevel="2" x14ac:dyDescent="0.3">
      <c r="A455" s="123" t="s">
        <v>229</v>
      </c>
      <c r="B455" s="124" t="s">
        <v>47</v>
      </c>
      <c r="C455" s="124" t="s">
        <v>218</v>
      </c>
      <c r="D455" s="124" t="s">
        <v>64</v>
      </c>
      <c r="E455" s="137">
        <v>241</v>
      </c>
      <c r="F455" s="137">
        <v>263</v>
      </c>
      <c r="G455" s="131">
        <v>58.29999999999999</v>
      </c>
      <c r="H455" s="131">
        <v>28034.579999999994</v>
      </c>
      <c r="I455" s="132">
        <v>484.84072000000032</v>
      </c>
    </row>
    <row r="456" spans="1:9" outlineLevel="2" x14ac:dyDescent="0.3">
      <c r="A456" s="123" t="s">
        <v>229</v>
      </c>
      <c r="B456" s="124" t="s">
        <v>47</v>
      </c>
      <c r="C456" s="124" t="s">
        <v>219</v>
      </c>
      <c r="D456" s="124" t="s">
        <v>71</v>
      </c>
      <c r="E456" s="137">
        <v>139</v>
      </c>
      <c r="F456" s="137">
        <v>149</v>
      </c>
      <c r="G456" s="131">
        <v>52.010000000000005</v>
      </c>
      <c r="H456" s="131">
        <v>24057.72</v>
      </c>
      <c r="I456" s="132">
        <v>482.12389999999999</v>
      </c>
    </row>
    <row r="457" spans="1:9" outlineLevel="2" x14ac:dyDescent="0.3">
      <c r="A457" s="123" t="s">
        <v>229</v>
      </c>
      <c r="B457" s="124" t="s">
        <v>47</v>
      </c>
      <c r="C457" s="124" t="s">
        <v>220</v>
      </c>
      <c r="D457" s="124" t="s">
        <v>67</v>
      </c>
      <c r="E457" s="137">
        <v>103</v>
      </c>
      <c r="F457" s="137">
        <v>112</v>
      </c>
      <c r="G457" s="131">
        <v>26.040000000000003</v>
      </c>
      <c r="H457" s="131">
        <v>12218.87</v>
      </c>
      <c r="I457" s="132">
        <v>259.92376999999993</v>
      </c>
    </row>
    <row r="458" spans="1:9" outlineLevel="2" x14ac:dyDescent="0.3">
      <c r="A458" s="123" t="s">
        <v>229</v>
      </c>
      <c r="B458" s="124" t="s">
        <v>47</v>
      </c>
      <c r="C458" s="124" t="s">
        <v>221</v>
      </c>
      <c r="D458" s="124" t="s">
        <v>58</v>
      </c>
      <c r="E458" s="137">
        <v>1137</v>
      </c>
      <c r="F458" s="137">
        <v>1202</v>
      </c>
      <c r="G458" s="131">
        <v>356.41</v>
      </c>
      <c r="H458" s="131">
        <v>168505.24000000002</v>
      </c>
      <c r="I458" s="132">
        <v>3316.0193700000045</v>
      </c>
    </row>
    <row r="459" spans="1:9" outlineLevel="2" x14ac:dyDescent="0.3">
      <c r="A459" s="123" t="s">
        <v>229</v>
      </c>
      <c r="B459" s="124" t="s">
        <v>47</v>
      </c>
      <c r="C459" s="124" t="s">
        <v>303</v>
      </c>
      <c r="D459" s="124" t="s">
        <v>306</v>
      </c>
      <c r="E459" s="137">
        <v>70</v>
      </c>
      <c r="F459" s="137">
        <v>75</v>
      </c>
      <c r="G459" s="131">
        <v>16.790000000000003</v>
      </c>
      <c r="H459" s="131">
        <v>8198.34</v>
      </c>
      <c r="I459" s="132">
        <v>161.04357999999996</v>
      </c>
    </row>
    <row r="460" spans="1:9" outlineLevel="2" x14ac:dyDescent="0.3">
      <c r="A460" s="123" t="s">
        <v>229</v>
      </c>
      <c r="B460" s="124" t="s">
        <v>47</v>
      </c>
      <c r="C460" s="124" t="s">
        <v>50</v>
      </c>
      <c r="D460" s="124" t="s">
        <v>62</v>
      </c>
      <c r="E460" s="137">
        <v>76</v>
      </c>
      <c r="F460" s="137">
        <v>82</v>
      </c>
      <c r="G460" s="131">
        <v>15.950000000000001</v>
      </c>
      <c r="H460" s="131">
        <v>7563.05</v>
      </c>
      <c r="I460" s="132">
        <v>129.96145999999996</v>
      </c>
    </row>
    <row r="461" spans="1:9" outlineLevel="2" x14ac:dyDescent="0.3">
      <c r="A461" s="123" t="s">
        <v>229</v>
      </c>
      <c r="B461" s="124" t="s">
        <v>47</v>
      </c>
      <c r="C461" s="124" t="s">
        <v>51</v>
      </c>
      <c r="D461" s="124" t="s">
        <v>51</v>
      </c>
      <c r="E461" s="137">
        <v>484</v>
      </c>
      <c r="F461" s="137">
        <v>510</v>
      </c>
      <c r="G461" s="131">
        <v>161.16000000000003</v>
      </c>
      <c r="H461" s="131">
        <v>75135.950000000026</v>
      </c>
      <c r="I461" s="132">
        <v>1552.0341800000003</v>
      </c>
    </row>
    <row r="462" spans="1:9" outlineLevel="2" x14ac:dyDescent="0.3">
      <c r="A462" s="123" t="s">
        <v>229</v>
      </c>
      <c r="B462" s="124" t="s">
        <v>47</v>
      </c>
      <c r="C462" s="124" t="s">
        <v>222</v>
      </c>
      <c r="D462" s="124" t="s">
        <v>66</v>
      </c>
      <c r="E462" s="137">
        <v>162</v>
      </c>
      <c r="F462" s="137">
        <v>172</v>
      </c>
      <c r="G462" s="131">
        <v>47.019999999999996</v>
      </c>
      <c r="H462" s="131">
        <v>21613.129999999997</v>
      </c>
      <c r="I462" s="132">
        <v>391.99350999999996</v>
      </c>
    </row>
    <row r="463" spans="1:9" outlineLevel="2" x14ac:dyDescent="0.3">
      <c r="A463" s="123" t="s">
        <v>229</v>
      </c>
      <c r="B463" s="124" t="s">
        <v>47</v>
      </c>
      <c r="C463" s="124" t="s">
        <v>223</v>
      </c>
      <c r="D463" s="124" t="s">
        <v>69</v>
      </c>
      <c r="E463" s="137">
        <v>1547</v>
      </c>
      <c r="F463" s="137">
        <v>1675</v>
      </c>
      <c r="G463" s="131">
        <v>676.59999999999991</v>
      </c>
      <c r="H463" s="131">
        <v>324504.8</v>
      </c>
      <c r="I463" s="132">
        <v>7012.7926900000029</v>
      </c>
    </row>
    <row r="464" spans="1:9" outlineLevel="2" x14ac:dyDescent="0.3">
      <c r="A464" s="123" t="s">
        <v>229</v>
      </c>
      <c r="B464" s="124" t="s">
        <v>47</v>
      </c>
      <c r="C464" s="124" t="s">
        <v>48</v>
      </c>
      <c r="D464" s="124" t="s">
        <v>59</v>
      </c>
      <c r="E464" s="137">
        <v>245</v>
      </c>
      <c r="F464" s="137">
        <v>259</v>
      </c>
      <c r="G464" s="131">
        <v>88.909999999999982</v>
      </c>
      <c r="H464" s="131">
        <v>44151.799999999988</v>
      </c>
      <c r="I464" s="132">
        <v>1043.5105600000004</v>
      </c>
    </row>
    <row r="465" spans="1:9" outlineLevel="2" x14ac:dyDescent="0.3">
      <c r="A465" s="123" t="s">
        <v>229</v>
      </c>
      <c r="B465" s="124" t="s">
        <v>47</v>
      </c>
      <c r="C465" s="124" t="s">
        <v>49</v>
      </c>
      <c r="D465" s="124" t="s">
        <v>60</v>
      </c>
      <c r="E465" s="137">
        <v>855</v>
      </c>
      <c r="F465" s="137">
        <v>943</v>
      </c>
      <c r="G465" s="131">
        <v>152.94000000000003</v>
      </c>
      <c r="H465" s="131">
        <v>70903.000000000015</v>
      </c>
      <c r="I465" s="132">
        <v>1268.7387499999998</v>
      </c>
    </row>
    <row r="466" spans="1:9" outlineLevel="2" x14ac:dyDescent="0.3">
      <c r="A466" s="123" t="s">
        <v>229</v>
      </c>
      <c r="B466" s="124" t="s">
        <v>47</v>
      </c>
      <c r="C466" s="124" t="s">
        <v>224</v>
      </c>
      <c r="D466" s="124" t="s">
        <v>61</v>
      </c>
      <c r="E466" s="137">
        <v>156</v>
      </c>
      <c r="F466" s="137">
        <v>164</v>
      </c>
      <c r="G466" s="131">
        <v>50.039999999999978</v>
      </c>
      <c r="H466" s="131">
        <v>23181.990000000005</v>
      </c>
      <c r="I466" s="132">
        <v>443.62150000000008</v>
      </c>
    </row>
    <row r="467" spans="1:9" outlineLevel="2" x14ac:dyDescent="0.3">
      <c r="A467" s="123" t="s">
        <v>229</v>
      </c>
      <c r="B467" s="124" t="s">
        <v>47</v>
      </c>
      <c r="C467" s="124" t="s">
        <v>54</v>
      </c>
      <c r="D467" s="124" t="s">
        <v>65</v>
      </c>
      <c r="E467" s="137">
        <v>53</v>
      </c>
      <c r="F467" s="137">
        <v>56</v>
      </c>
      <c r="G467" s="131">
        <v>13.720000000000002</v>
      </c>
      <c r="H467" s="131">
        <v>6504.2999999999993</v>
      </c>
      <c r="I467" s="132">
        <v>112.11643999999998</v>
      </c>
    </row>
    <row r="468" spans="1:9" outlineLevel="2" x14ac:dyDescent="0.3">
      <c r="A468" s="123" t="s">
        <v>229</v>
      </c>
      <c r="B468" s="124" t="s">
        <v>47</v>
      </c>
      <c r="C468" s="124" t="s">
        <v>79</v>
      </c>
      <c r="D468" s="124" t="s">
        <v>80</v>
      </c>
      <c r="E468" s="137">
        <v>40</v>
      </c>
      <c r="F468" s="137">
        <v>40</v>
      </c>
      <c r="G468" s="131">
        <v>9.3799999999999972</v>
      </c>
      <c r="H468" s="131">
        <v>4459.8400000000011</v>
      </c>
      <c r="I468" s="132">
        <v>87.910510000000002</v>
      </c>
    </row>
    <row r="469" spans="1:9" s="117" customFormat="1" outlineLevel="1" x14ac:dyDescent="0.3">
      <c r="A469" s="125" t="s">
        <v>263</v>
      </c>
      <c r="B469" s="126"/>
      <c r="C469" s="126"/>
      <c r="D469" s="126"/>
      <c r="E469" s="37">
        <f>SUBTOTAL(9,E380:E468)</f>
        <v>158484</v>
      </c>
      <c r="F469" s="37">
        <f>SUBTOTAL(9,F380:F468)</f>
        <v>184360</v>
      </c>
      <c r="G469" s="38">
        <f>SUBTOTAL(9,G380:G468)</f>
        <v>29492.609999999993</v>
      </c>
      <c r="H469" s="38">
        <f>SUBTOTAL(9,H380:H468)</f>
        <v>13995720.589999991</v>
      </c>
      <c r="I469" s="39">
        <f>SUBTOTAL(9,I380:I468)</f>
        <v>220070.78485000003</v>
      </c>
    </row>
    <row r="470" spans="1:9" outlineLevel="2" x14ac:dyDescent="0.3">
      <c r="A470" s="118" t="s">
        <v>227</v>
      </c>
      <c r="B470" s="114" t="s">
        <v>43</v>
      </c>
      <c r="C470" s="114" t="s">
        <v>53</v>
      </c>
      <c r="D470" s="114" t="s">
        <v>53</v>
      </c>
      <c r="E470" s="138">
        <v>4778</v>
      </c>
      <c r="F470" s="138">
        <v>5613</v>
      </c>
      <c r="G470" s="133">
        <v>647.27999999999759</v>
      </c>
      <c r="H470" s="133">
        <v>309355.28000000009</v>
      </c>
      <c r="I470" s="134">
        <v>4378.0944600000048</v>
      </c>
    </row>
    <row r="471" spans="1:9" outlineLevel="2" x14ac:dyDescent="0.3">
      <c r="A471" s="118" t="s">
        <v>227</v>
      </c>
      <c r="B471" s="114" t="s">
        <v>43</v>
      </c>
      <c r="C471" s="114" t="s">
        <v>55</v>
      </c>
      <c r="D471" s="114" t="s">
        <v>68</v>
      </c>
      <c r="E471" s="138">
        <v>3784</v>
      </c>
      <c r="F471" s="138">
        <v>4488</v>
      </c>
      <c r="G471" s="133">
        <v>419.88999999999987</v>
      </c>
      <c r="H471" s="133">
        <v>195408.20999999993</v>
      </c>
      <c r="I471" s="134">
        <v>2890.5507000000021</v>
      </c>
    </row>
    <row r="472" spans="1:9" outlineLevel="2" x14ac:dyDescent="0.3">
      <c r="A472" s="118" t="s">
        <v>227</v>
      </c>
      <c r="B472" s="114" t="s">
        <v>43</v>
      </c>
      <c r="C472" s="114" t="s">
        <v>217</v>
      </c>
      <c r="D472" s="114" t="s">
        <v>70</v>
      </c>
      <c r="E472" s="138">
        <v>325</v>
      </c>
      <c r="F472" s="138">
        <v>364</v>
      </c>
      <c r="G472" s="133">
        <v>38.559999999999995</v>
      </c>
      <c r="H472" s="133">
        <v>19158.95</v>
      </c>
      <c r="I472" s="134">
        <v>297.47945000000004</v>
      </c>
    </row>
    <row r="473" spans="1:9" outlineLevel="2" x14ac:dyDescent="0.3">
      <c r="A473" s="118" t="s">
        <v>227</v>
      </c>
      <c r="B473" s="114" t="s">
        <v>43</v>
      </c>
      <c r="C473" s="114" t="s">
        <v>52</v>
      </c>
      <c r="D473" s="114" t="s">
        <v>63</v>
      </c>
      <c r="E473" s="138">
        <v>1250</v>
      </c>
      <c r="F473" s="138">
        <v>1435</v>
      </c>
      <c r="G473" s="133">
        <v>174.96000000000018</v>
      </c>
      <c r="H473" s="133">
        <v>81493.950000000026</v>
      </c>
      <c r="I473" s="134">
        <v>1191.4907900000005</v>
      </c>
    </row>
    <row r="474" spans="1:9" outlineLevel="2" x14ac:dyDescent="0.3">
      <c r="A474" s="118" t="s">
        <v>227</v>
      </c>
      <c r="B474" s="114" t="s">
        <v>43</v>
      </c>
      <c r="C474" s="114" t="s">
        <v>218</v>
      </c>
      <c r="D474" s="114" t="s">
        <v>64</v>
      </c>
      <c r="E474" s="138">
        <v>123</v>
      </c>
      <c r="F474" s="138">
        <v>142</v>
      </c>
      <c r="G474" s="133">
        <v>15.63</v>
      </c>
      <c r="H474" s="133">
        <v>7258.87</v>
      </c>
      <c r="I474" s="134">
        <v>111.86831000000002</v>
      </c>
    </row>
    <row r="475" spans="1:9" outlineLevel="2" x14ac:dyDescent="0.3">
      <c r="A475" s="118" t="s">
        <v>227</v>
      </c>
      <c r="B475" s="114" t="s">
        <v>43</v>
      </c>
      <c r="C475" s="114" t="s">
        <v>219</v>
      </c>
      <c r="D475" s="114" t="s">
        <v>71</v>
      </c>
      <c r="E475" s="138">
        <v>16</v>
      </c>
      <c r="F475" s="138">
        <v>17</v>
      </c>
      <c r="G475" s="133">
        <v>1.4200000000000004</v>
      </c>
      <c r="H475" s="133">
        <v>661.37</v>
      </c>
      <c r="I475" s="134">
        <v>11.641900000000001</v>
      </c>
    </row>
    <row r="476" spans="1:9" outlineLevel="2" x14ac:dyDescent="0.3">
      <c r="A476" s="118" t="s">
        <v>227</v>
      </c>
      <c r="B476" s="114" t="s">
        <v>43</v>
      </c>
      <c r="C476" s="114" t="s">
        <v>220</v>
      </c>
      <c r="D476" s="114" t="s">
        <v>67</v>
      </c>
      <c r="E476" s="138">
        <v>42</v>
      </c>
      <c r="F476" s="138">
        <v>49</v>
      </c>
      <c r="G476" s="133">
        <v>4.5699999999999976</v>
      </c>
      <c r="H476" s="133">
        <v>2131.0500000000002</v>
      </c>
      <c r="I476" s="134">
        <v>31.396340000000009</v>
      </c>
    </row>
    <row r="477" spans="1:9" outlineLevel="2" x14ac:dyDescent="0.3">
      <c r="A477" s="118" t="s">
        <v>227</v>
      </c>
      <c r="B477" s="114" t="s">
        <v>43</v>
      </c>
      <c r="C477" s="114" t="s">
        <v>221</v>
      </c>
      <c r="D477" s="114" t="s">
        <v>58</v>
      </c>
      <c r="E477" s="138">
        <v>85</v>
      </c>
      <c r="F477" s="138">
        <v>89</v>
      </c>
      <c r="G477" s="133">
        <v>12.160000000000002</v>
      </c>
      <c r="H477" s="133">
        <v>5728.2399999999989</v>
      </c>
      <c r="I477" s="134">
        <v>110.40943000000003</v>
      </c>
    </row>
    <row r="478" spans="1:9" outlineLevel="2" x14ac:dyDescent="0.3">
      <c r="A478" s="118" t="s">
        <v>227</v>
      </c>
      <c r="B478" s="114" t="s">
        <v>43</v>
      </c>
      <c r="C478" s="114" t="s">
        <v>303</v>
      </c>
      <c r="D478" s="114" t="s">
        <v>306</v>
      </c>
      <c r="E478" s="138">
        <v>9</v>
      </c>
      <c r="F478" s="138">
        <v>11</v>
      </c>
      <c r="G478" s="133">
        <v>1.4600000000000002</v>
      </c>
      <c r="H478" s="133">
        <v>729.8</v>
      </c>
      <c r="I478" s="134">
        <v>13.236170000000001</v>
      </c>
    </row>
    <row r="479" spans="1:9" outlineLevel="2" x14ac:dyDescent="0.3">
      <c r="A479" s="118" t="s">
        <v>227</v>
      </c>
      <c r="B479" s="114" t="s">
        <v>43</v>
      </c>
      <c r="C479" s="114" t="s">
        <v>50</v>
      </c>
      <c r="D479" s="114" t="s">
        <v>62</v>
      </c>
      <c r="E479" s="138">
        <v>27</v>
      </c>
      <c r="F479" s="138">
        <v>34</v>
      </c>
      <c r="G479" s="133">
        <v>3.82</v>
      </c>
      <c r="H479" s="133">
        <v>1788.36</v>
      </c>
      <c r="I479" s="134">
        <v>28.698170000000001</v>
      </c>
    </row>
    <row r="480" spans="1:9" outlineLevel="2" x14ac:dyDescent="0.3">
      <c r="A480" s="118" t="s">
        <v>227</v>
      </c>
      <c r="B480" s="114" t="s">
        <v>43</v>
      </c>
      <c r="C480" s="114" t="s">
        <v>51</v>
      </c>
      <c r="D480" s="114" t="s">
        <v>51</v>
      </c>
      <c r="E480" s="138">
        <v>52</v>
      </c>
      <c r="F480" s="138">
        <v>55</v>
      </c>
      <c r="G480" s="133">
        <v>7.3399999999999963</v>
      </c>
      <c r="H480" s="133">
        <v>3351.42</v>
      </c>
      <c r="I480" s="134">
        <v>60.544149999999988</v>
      </c>
    </row>
    <row r="481" spans="1:9" outlineLevel="2" x14ac:dyDescent="0.3">
      <c r="A481" s="118" t="s">
        <v>227</v>
      </c>
      <c r="B481" s="114" t="s">
        <v>43</v>
      </c>
      <c r="C481" s="114" t="s">
        <v>222</v>
      </c>
      <c r="D481" s="114" t="s">
        <v>66</v>
      </c>
      <c r="E481" s="138">
        <v>39</v>
      </c>
      <c r="F481" s="138">
        <v>42</v>
      </c>
      <c r="G481" s="133">
        <v>5.9799999999999978</v>
      </c>
      <c r="H481" s="133">
        <v>2569.2200000000003</v>
      </c>
      <c r="I481" s="134">
        <v>41.720259999999996</v>
      </c>
    </row>
    <row r="482" spans="1:9" outlineLevel="2" x14ac:dyDescent="0.3">
      <c r="A482" s="118" t="s">
        <v>227</v>
      </c>
      <c r="B482" s="114" t="s">
        <v>43</v>
      </c>
      <c r="C482" s="114" t="s">
        <v>223</v>
      </c>
      <c r="D482" s="114" t="s">
        <v>69</v>
      </c>
      <c r="E482" s="138">
        <v>40</v>
      </c>
      <c r="F482" s="138">
        <v>47</v>
      </c>
      <c r="G482" s="133">
        <v>6.62</v>
      </c>
      <c r="H482" s="133">
        <v>3229.7500000000005</v>
      </c>
      <c r="I482" s="134">
        <v>56.107930000000003</v>
      </c>
    </row>
    <row r="483" spans="1:9" outlineLevel="2" x14ac:dyDescent="0.3">
      <c r="A483" s="118" t="s">
        <v>227</v>
      </c>
      <c r="B483" s="114" t="s">
        <v>43</v>
      </c>
      <c r="C483" s="114" t="s">
        <v>48</v>
      </c>
      <c r="D483" s="114" t="s">
        <v>59</v>
      </c>
      <c r="E483" s="138">
        <v>2</v>
      </c>
      <c r="F483" s="138">
        <v>2</v>
      </c>
      <c r="G483" s="133">
        <v>0.24000000000000002</v>
      </c>
      <c r="H483" s="133">
        <v>102.5</v>
      </c>
      <c r="I483" s="134">
        <v>1.4833099999999999</v>
      </c>
    </row>
    <row r="484" spans="1:9" outlineLevel="2" x14ac:dyDescent="0.3">
      <c r="A484" s="118" t="s">
        <v>227</v>
      </c>
      <c r="B484" s="114" t="s">
        <v>43</v>
      </c>
      <c r="C484" s="114" t="s">
        <v>49</v>
      </c>
      <c r="D484" s="114" t="s">
        <v>60</v>
      </c>
      <c r="E484" s="138">
        <v>27</v>
      </c>
      <c r="F484" s="138">
        <v>28</v>
      </c>
      <c r="G484" s="133">
        <v>2.38</v>
      </c>
      <c r="H484" s="133">
        <v>1141.57</v>
      </c>
      <c r="I484" s="134">
        <v>20.065559999999998</v>
      </c>
    </row>
    <row r="485" spans="1:9" outlineLevel="2" x14ac:dyDescent="0.3">
      <c r="A485" s="118" t="s">
        <v>227</v>
      </c>
      <c r="B485" s="114" t="s">
        <v>43</v>
      </c>
      <c r="C485" s="114" t="s">
        <v>224</v>
      </c>
      <c r="D485" s="114" t="s">
        <v>61</v>
      </c>
      <c r="E485" s="138">
        <v>4</v>
      </c>
      <c r="F485" s="138">
        <v>8</v>
      </c>
      <c r="G485" s="133">
        <v>0.45000000000000007</v>
      </c>
      <c r="H485" s="133">
        <v>179.25</v>
      </c>
      <c r="I485" s="134">
        <v>2.8510399999999998</v>
      </c>
    </row>
    <row r="486" spans="1:9" outlineLevel="2" x14ac:dyDescent="0.3">
      <c r="A486" s="118" t="s">
        <v>227</v>
      </c>
      <c r="B486" s="114" t="s">
        <v>43</v>
      </c>
      <c r="C486" s="114" t="s">
        <v>54</v>
      </c>
      <c r="D486" s="114" t="s">
        <v>65</v>
      </c>
      <c r="E486" s="138">
        <v>23</v>
      </c>
      <c r="F486" s="138">
        <v>25</v>
      </c>
      <c r="G486" s="133">
        <v>3.57</v>
      </c>
      <c r="H486" s="133">
        <v>1677.93</v>
      </c>
      <c r="I486" s="134">
        <v>28.947569999999999</v>
      </c>
    </row>
    <row r="487" spans="1:9" outlineLevel="2" x14ac:dyDescent="0.3">
      <c r="A487" s="118" t="s">
        <v>227</v>
      </c>
      <c r="B487" s="114" t="s">
        <v>44</v>
      </c>
      <c r="C487" s="114" t="s">
        <v>53</v>
      </c>
      <c r="D487" s="114" t="s">
        <v>53</v>
      </c>
      <c r="E487" s="138">
        <v>28631</v>
      </c>
      <c r="F487" s="138">
        <v>33722</v>
      </c>
      <c r="G487" s="133">
        <v>4077.2200000000353</v>
      </c>
      <c r="H487" s="133">
        <v>1974309.9300000009</v>
      </c>
      <c r="I487" s="134">
        <v>28397.971000000056</v>
      </c>
    </row>
    <row r="488" spans="1:9" outlineLevel="2" x14ac:dyDescent="0.3">
      <c r="A488" s="118" t="s">
        <v>227</v>
      </c>
      <c r="B488" s="114" t="s">
        <v>44</v>
      </c>
      <c r="C488" s="114" t="s">
        <v>55</v>
      </c>
      <c r="D488" s="114" t="s">
        <v>68</v>
      </c>
      <c r="E488" s="138">
        <v>20858</v>
      </c>
      <c r="F488" s="138">
        <v>25296</v>
      </c>
      <c r="G488" s="133">
        <v>2403.3599999999997</v>
      </c>
      <c r="H488" s="133">
        <v>1133980.2599999998</v>
      </c>
      <c r="I488" s="134">
        <v>17261.692680000004</v>
      </c>
    </row>
    <row r="489" spans="1:9" outlineLevel="2" x14ac:dyDescent="0.3">
      <c r="A489" s="118" t="s">
        <v>227</v>
      </c>
      <c r="B489" s="114" t="s">
        <v>44</v>
      </c>
      <c r="C489" s="114" t="s">
        <v>217</v>
      </c>
      <c r="D489" s="114" t="s">
        <v>70</v>
      </c>
      <c r="E489" s="138">
        <v>2129</v>
      </c>
      <c r="F489" s="138">
        <v>2335</v>
      </c>
      <c r="G489" s="133">
        <v>263.14000000000021</v>
      </c>
      <c r="H489" s="133">
        <v>130367.22999999997</v>
      </c>
      <c r="I489" s="134">
        <v>2042.6086900000014</v>
      </c>
    </row>
    <row r="490" spans="1:9" outlineLevel="2" x14ac:dyDescent="0.3">
      <c r="A490" s="118" t="s">
        <v>227</v>
      </c>
      <c r="B490" s="114" t="s">
        <v>44</v>
      </c>
      <c r="C490" s="114" t="s">
        <v>52</v>
      </c>
      <c r="D490" s="114" t="s">
        <v>63</v>
      </c>
      <c r="E490" s="138">
        <v>7796</v>
      </c>
      <c r="F490" s="138">
        <v>8892</v>
      </c>
      <c r="G490" s="133">
        <v>1167.1199999999949</v>
      </c>
      <c r="H490" s="133">
        <v>546793.69000000029</v>
      </c>
      <c r="I490" s="134">
        <v>8165.7607799999914</v>
      </c>
    </row>
    <row r="491" spans="1:9" outlineLevel="2" x14ac:dyDescent="0.3">
      <c r="A491" s="118" t="s">
        <v>227</v>
      </c>
      <c r="B491" s="114" t="s">
        <v>44</v>
      </c>
      <c r="C491" s="114" t="s">
        <v>218</v>
      </c>
      <c r="D491" s="114" t="s">
        <v>64</v>
      </c>
      <c r="E491" s="138">
        <v>928</v>
      </c>
      <c r="F491" s="138">
        <v>1058</v>
      </c>
      <c r="G491" s="133">
        <v>115.11000000000008</v>
      </c>
      <c r="H491" s="133">
        <v>55395.420000000013</v>
      </c>
      <c r="I491" s="134">
        <v>910.55245000000036</v>
      </c>
    </row>
    <row r="492" spans="1:9" outlineLevel="2" x14ac:dyDescent="0.3">
      <c r="A492" s="118" t="s">
        <v>227</v>
      </c>
      <c r="B492" s="114" t="s">
        <v>44</v>
      </c>
      <c r="C492" s="114" t="s">
        <v>219</v>
      </c>
      <c r="D492" s="114" t="s">
        <v>71</v>
      </c>
      <c r="E492" s="138">
        <v>78</v>
      </c>
      <c r="F492" s="138">
        <v>91</v>
      </c>
      <c r="G492" s="133">
        <v>9.8299999999999965</v>
      </c>
      <c r="H492" s="133">
        <v>4740.32</v>
      </c>
      <c r="I492" s="134">
        <v>86.240740000000002</v>
      </c>
    </row>
    <row r="493" spans="1:9" outlineLevel="2" x14ac:dyDescent="0.3">
      <c r="A493" s="118" t="s">
        <v>227</v>
      </c>
      <c r="B493" s="114" t="s">
        <v>44</v>
      </c>
      <c r="C493" s="114" t="s">
        <v>220</v>
      </c>
      <c r="D493" s="114" t="s">
        <v>67</v>
      </c>
      <c r="E493" s="138">
        <v>376</v>
      </c>
      <c r="F493" s="138">
        <v>423</v>
      </c>
      <c r="G493" s="133">
        <v>45.830000000000027</v>
      </c>
      <c r="H493" s="133">
        <v>21551.230000000003</v>
      </c>
      <c r="I493" s="134">
        <v>349.80840999999992</v>
      </c>
    </row>
    <row r="494" spans="1:9" outlineLevel="2" x14ac:dyDescent="0.3">
      <c r="A494" s="118" t="s">
        <v>227</v>
      </c>
      <c r="B494" s="114" t="s">
        <v>44</v>
      </c>
      <c r="C494" s="114" t="s">
        <v>221</v>
      </c>
      <c r="D494" s="114" t="s">
        <v>58</v>
      </c>
      <c r="E494" s="138">
        <v>509</v>
      </c>
      <c r="F494" s="138">
        <v>560</v>
      </c>
      <c r="G494" s="133">
        <v>78.930000000000035</v>
      </c>
      <c r="H494" s="133">
        <v>37648.549999999996</v>
      </c>
      <c r="I494" s="134">
        <v>743.06788999999958</v>
      </c>
    </row>
    <row r="495" spans="1:9" outlineLevel="2" x14ac:dyDescent="0.3">
      <c r="A495" s="118" t="s">
        <v>227</v>
      </c>
      <c r="B495" s="114" t="s">
        <v>44</v>
      </c>
      <c r="C495" s="114" t="s">
        <v>303</v>
      </c>
      <c r="D495" s="114" t="s">
        <v>306</v>
      </c>
      <c r="E495" s="138">
        <v>47</v>
      </c>
      <c r="F495" s="138">
        <v>60</v>
      </c>
      <c r="G495" s="133">
        <v>7.3599999999999968</v>
      </c>
      <c r="H495" s="133">
        <v>3671.67</v>
      </c>
      <c r="I495" s="134">
        <v>65.526709999999994</v>
      </c>
    </row>
    <row r="496" spans="1:9" outlineLevel="2" x14ac:dyDescent="0.3">
      <c r="A496" s="118" t="s">
        <v>227</v>
      </c>
      <c r="B496" s="114" t="s">
        <v>44</v>
      </c>
      <c r="C496" s="114" t="s">
        <v>50</v>
      </c>
      <c r="D496" s="114" t="s">
        <v>62</v>
      </c>
      <c r="E496" s="138">
        <v>180</v>
      </c>
      <c r="F496" s="138">
        <v>212</v>
      </c>
      <c r="G496" s="133">
        <v>20.229999999999997</v>
      </c>
      <c r="H496" s="133">
        <v>9469.7199999999993</v>
      </c>
      <c r="I496" s="134">
        <v>158.85379999999998</v>
      </c>
    </row>
    <row r="497" spans="1:9" outlineLevel="2" x14ac:dyDescent="0.3">
      <c r="A497" s="118" t="s">
        <v>227</v>
      </c>
      <c r="B497" s="114" t="s">
        <v>44</v>
      </c>
      <c r="C497" s="114" t="s">
        <v>51</v>
      </c>
      <c r="D497" s="114" t="s">
        <v>51</v>
      </c>
      <c r="E497" s="138">
        <v>175</v>
      </c>
      <c r="F497" s="138">
        <v>185</v>
      </c>
      <c r="G497" s="133">
        <v>22.61</v>
      </c>
      <c r="H497" s="133">
        <v>10460.649999999996</v>
      </c>
      <c r="I497" s="134">
        <v>190.63162000000003</v>
      </c>
    </row>
    <row r="498" spans="1:9" outlineLevel="2" x14ac:dyDescent="0.3">
      <c r="A498" s="118" t="s">
        <v>227</v>
      </c>
      <c r="B498" s="114" t="s">
        <v>44</v>
      </c>
      <c r="C498" s="114" t="s">
        <v>222</v>
      </c>
      <c r="D498" s="114" t="s">
        <v>66</v>
      </c>
      <c r="E498" s="138">
        <v>157</v>
      </c>
      <c r="F498" s="138">
        <v>169</v>
      </c>
      <c r="G498" s="133">
        <v>24.2</v>
      </c>
      <c r="H498" s="133">
        <v>11242.179999999998</v>
      </c>
      <c r="I498" s="134">
        <v>195.93123000000008</v>
      </c>
    </row>
    <row r="499" spans="1:9" outlineLevel="2" x14ac:dyDescent="0.3">
      <c r="A499" s="118" t="s">
        <v>227</v>
      </c>
      <c r="B499" s="114" t="s">
        <v>44</v>
      </c>
      <c r="C499" s="114" t="s">
        <v>223</v>
      </c>
      <c r="D499" s="114" t="s">
        <v>69</v>
      </c>
      <c r="E499" s="138">
        <v>269</v>
      </c>
      <c r="F499" s="138">
        <v>330</v>
      </c>
      <c r="G499" s="133">
        <v>41.540000000000013</v>
      </c>
      <c r="H499" s="133">
        <v>20261.060000000005</v>
      </c>
      <c r="I499" s="134">
        <v>395.37326999999993</v>
      </c>
    </row>
    <row r="500" spans="1:9" outlineLevel="2" x14ac:dyDescent="0.3">
      <c r="A500" s="118" t="s">
        <v>227</v>
      </c>
      <c r="B500" s="114" t="s">
        <v>44</v>
      </c>
      <c r="C500" s="114" t="s">
        <v>48</v>
      </c>
      <c r="D500" s="114" t="s">
        <v>59</v>
      </c>
      <c r="E500" s="138">
        <v>36</v>
      </c>
      <c r="F500" s="138">
        <v>36</v>
      </c>
      <c r="G500" s="133">
        <v>6.39</v>
      </c>
      <c r="H500" s="133">
        <v>2910.8200000000006</v>
      </c>
      <c r="I500" s="134">
        <v>58.51667999999998</v>
      </c>
    </row>
    <row r="501" spans="1:9" outlineLevel="2" x14ac:dyDescent="0.3">
      <c r="A501" s="118" t="s">
        <v>227</v>
      </c>
      <c r="B501" s="114" t="s">
        <v>44</v>
      </c>
      <c r="C501" s="114" t="s">
        <v>49</v>
      </c>
      <c r="D501" s="114" t="s">
        <v>60</v>
      </c>
      <c r="E501" s="138">
        <v>164</v>
      </c>
      <c r="F501" s="138">
        <v>176</v>
      </c>
      <c r="G501" s="133">
        <v>13.56999999999999</v>
      </c>
      <c r="H501" s="133">
        <v>6304.3700000000008</v>
      </c>
      <c r="I501" s="134">
        <v>114.80459</v>
      </c>
    </row>
    <row r="502" spans="1:9" outlineLevel="2" x14ac:dyDescent="0.3">
      <c r="A502" s="118" t="s">
        <v>227</v>
      </c>
      <c r="B502" s="114" t="s">
        <v>44</v>
      </c>
      <c r="C502" s="114" t="s">
        <v>224</v>
      </c>
      <c r="D502" s="114" t="s">
        <v>61</v>
      </c>
      <c r="E502" s="138">
        <v>47</v>
      </c>
      <c r="F502" s="138">
        <v>57</v>
      </c>
      <c r="G502" s="133">
        <v>8.4600000000000009</v>
      </c>
      <c r="H502" s="133">
        <v>3847.48</v>
      </c>
      <c r="I502" s="134">
        <v>64.518639999999991</v>
      </c>
    </row>
    <row r="503" spans="1:9" outlineLevel="2" x14ac:dyDescent="0.3">
      <c r="A503" s="118" t="s">
        <v>227</v>
      </c>
      <c r="B503" s="114" t="s">
        <v>44</v>
      </c>
      <c r="C503" s="114" t="s">
        <v>54</v>
      </c>
      <c r="D503" s="114" t="s">
        <v>65</v>
      </c>
      <c r="E503" s="138">
        <v>75</v>
      </c>
      <c r="F503" s="138">
        <v>80</v>
      </c>
      <c r="G503" s="133">
        <v>10.199999999999998</v>
      </c>
      <c r="H503" s="133">
        <v>4792.2700000000004</v>
      </c>
      <c r="I503" s="134">
        <v>85.136999999999986</v>
      </c>
    </row>
    <row r="504" spans="1:9" outlineLevel="2" x14ac:dyDescent="0.3">
      <c r="A504" s="118" t="s">
        <v>227</v>
      </c>
      <c r="B504" s="114" t="s">
        <v>44</v>
      </c>
      <c r="C504" s="114" t="s">
        <v>79</v>
      </c>
      <c r="D504" s="114" t="s">
        <v>80</v>
      </c>
      <c r="E504" s="138">
        <v>3</v>
      </c>
      <c r="F504" s="138">
        <v>3</v>
      </c>
      <c r="G504" s="133">
        <v>0.09</v>
      </c>
      <c r="H504" s="133">
        <v>43</v>
      </c>
      <c r="I504" s="134">
        <v>1.11192</v>
      </c>
    </row>
    <row r="505" spans="1:9" outlineLevel="2" x14ac:dyDescent="0.3">
      <c r="A505" s="118" t="s">
        <v>227</v>
      </c>
      <c r="B505" s="114" t="s">
        <v>45</v>
      </c>
      <c r="C505" s="114" t="s">
        <v>53</v>
      </c>
      <c r="D505" s="114" t="s">
        <v>53</v>
      </c>
      <c r="E505" s="138">
        <v>11404</v>
      </c>
      <c r="F505" s="138">
        <v>13520</v>
      </c>
      <c r="G505" s="133">
        <v>1836.8999999999892</v>
      </c>
      <c r="H505" s="133">
        <v>889734.04999999993</v>
      </c>
      <c r="I505" s="134">
        <v>12810.138940000001</v>
      </c>
    </row>
    <row r="506" spans="1:9" outlineLevel="2" x14ac:dyDescent="0.3">
      <c r="A506" s="118" t="s">
        <v>227</v>
      </c>
      <c r="B506" s="114" t="s">
        <v>45</v>
      </c>
      <c r="C506" s="114" t="s">
        <v>55</v>
      </c>
      <c r="D506" s="114" t="s">
        <v>68</v>
      </c>
      <c r="E506" s="138">
        <v>8126</v>
      </c>
      <c r="F506" s="138">
        <v>9974</v>
      </c>
      <c r="G506" s="133">
        <v>1114.8099999999993</v>
      </c>
      <c r="H506" s="133">
        <v>526239.30000000005</v>
      </c>
      <c r="I506" s="134">
        <v>8068.5717200000036</v>
      </c>
    </row>
    <row r="507" spans="1:9" outlineLevel="2" x14ac:dyDescent="0.3">
      <c r="A507" s="118" t="s">
        <v>227</v>
      </c>
      <c r="B507" s="114" t="s">
        <v>45</v>
      </c>
      <c r="C507" s="114" t="s">
        <v>217</v>
      </c>
      <c r="D507" s="114" t="s">
        <v>70</v>
      </c>
      <c r="E507" s="138">
        <v>939</v>
      </c>
      <c r="F507" s="138">
        <v>1060</v>
      </c>
      <c r="G507" s="133">
        <v>138.75999999999991</v>
      </c>
      <c r="H507" s="133">
        <v>69425.36</v>
      </c>
      <c r="I507" s="134">
        <v>1107.365760000002</v>
      </c>
    </row>
    <row r="508" spans="1:9" outlineLevel="2" x14ac:dyDescent="0.3">
      <c r="A508" s="118" t="s">
        <v>227</v>
      </c>
      <c r="B508" s="114" t="s">
        <v>45</v>
      </c>
      <c r="C508" s="114" t="s">
        <v>52</v>
      </c>
      <c r="D508" s="114" t="s">
        <v>63</v>
      </c>
      <c r="E508" s="138">
        <v>3748</v>
      </c>
      <c r="F508" s="138">
        <v>4230</v>
      </c>
      <c r="G508" s="133">
        <v>660.05999999999801</v>
      </c>
      <c r="H508" s="133">
        <v>308366.71999999997</v>
      </c>
      <c r="I508" s="134">
        <v>4694.3917999999994</v>
      </c>
    </row>
    <row r="509" spans="1:9" outlineLevel="2" x14ac:dyDescent="0.3">
      <c r="A509" s="118" t="s">
        <v>227</v>
      </c>
      <c r="B509" s="114" t="s">
        <v>45</v>
      </c>
      <c r="C509" s="114" t="s">
        <v>218</v>
      </c>
      <c r="D509" s="114" t="s">
        <v>64</v>
      </c>
      <c r="E509" s="138">
        <v>272</v>
      </c>
      <c r="F509" s="138">
        <v>300</v>
      </c>
      <c r="G509" s="133">
        <v>35.43</v>
      </c>
      <c r="H509" s="133">
        <v>16723.469999999998</v>
      </c>
      <c r="I509" s="134">
        <v>283.52581000000015</v>
      </c>
    </row>
    <row r="510" spans="1:9" outlineLevel="2" x14ac:dyDescent="0.3">
      <c r="A510" s="118" t="s">
        <v>227</v>
      </c>
      <c r="B510" s="114" t="s">
        <v>45</v>
      </c>
      <c r="C510" s="114" t="s">
        <v>219</v>
      </c>
      <c r="D510" s="114" t="s">
        <v>71</v>
      </c>
      <c r="E510" s="138">
        <v>51</v>
      </c>
      <c r="F510" s="138">
        <v>56</v>
      </c>
      <c r="G510" s="133">
        <v>7.1399999999999979</v>
      </c>
      <c r="H510" s="133">
        <v>3308.6600000000003</v>
      </c>
      <c r="I510" s="134">
        <v>62.688460000000006</v>
      </c>
    </row>
    <row r="511" spans="1:9" outlineLevel="2" x14ac:dyDescent="0.3">
      <c r="A511" s="118" t="s">
        <v>227</v>
      </c>
      <c r="B511" s="114" t="s">
        <v>45</v>
      </c>
      <c r="C511" s="114" t="s">
        <v>220</v>
      </c>
      <c r="D511" s="114" t="s">
        <v>67</v>
      </c>
      <c r="E511" s="138">
        <v>72</v>
      </c>
      <c r="F511" s="138">
        <v>86</v>
      </c>
      <c r="G511" s="133">
        <v>9.649999999999995</v>
      </c>
      <c r="H511" s="133">
        <v>4700.7199999999993</v>
      </c>
      <c r="I511" s="134">
        <v>82.140359999999987</v>
      </c>
    </row>
    <row r="512" spans="1:9" outlineLevel="2" x14ac:dyDescent="0.3">
      <c r="A512" s="118" t="s">
        <v>227</v>
      </c>
      <c r="B512" s="114" t="s">
        <v>45</v>
      </c>
      <c r="C512" s="114" t="s">
        <v>221</v>
      </c>
      <c r="D512" s="114" t="s">
        <v>58</v>
      </c>
      <c r="E512" s="138">
        <v>298</v>
      </c>
      <c r="F512" s="138">
        <v>322</v>
      </c>
      <c r="G512" s="133">
        <v>52.700000000000017</v>
      </c>
      <c r="H512" s="133">
        <v>24488.109999999997</v>
      </c>
      <c r="I512" s="134">
        <v>487.63926000000004</v>
      </c>
    </row>
    <row r="513" spans="1:9" outlineLevel="2" x14ac:dyDescent="0.3">
      <c r="A513" s="118" t="s">
        <v>227</v>
      </c>
      <c r="B513" s="114" t="s">
        <v>45</v>
      </c>
      <c r="C513" s="114" t="s">
        <v>303</v>
      </c>
      <c r="D513" s="114" t="s">
        <v>306</v>
      </c>
      <c r="E513" s="138">
        <v>20</v>
      </c>
      <c r="F513" s="138">
        <v>22</v>
      </c>
      <c r="G513" s="133">
        <v>2.19</v>
      </c>
      <c r="H513" s="133">
        <v>1112.05</v>
      </c>
      <c r="I513" s="134">
        <v>18.67417</v>
      </c>
    </row>
    <row r="514" spans="1:9" outlineLevel="2" x14ac:dyDescent="0.3">
      <c r="A514" s="118" t="s">
        <v>227</v>
      </c>
      <c r="B514" s="114" t="s">
        <v>45</v>
      </c>
      <c r="C514" s="114" t="s">
        <v>50</v>
      </c>
      <c r="D514" s="114" t="s">
        <v>62</v>
      </c>
      <c r="E514" s="138">
        <v>64</v>
      </c>
      <c r="F514" s="138">
        <v>75</v>
      </c>
      <c r="G514" s="133">
        <v>9.0199999999999978</v>
      </c>
      <c r="H514" s="133">
        <v>4273.8099999999995</v>
      </c>
      <c r="I514" s="134">
        <v>75.407040000000009</v>
      </c>
    </row>
    <row r="515" spans="1:9" outlineLevel="2" x14ac:dyDescent="0.3">
      <c r="A515" s="118" t="s">
        <v>227</v>
      </c>
      <c r="B515" s="114" t="s">
        <v>45</v>
      </c>
      <c r="C515" s="114" t="s">
        <v>51</v>
      </c>
      <c r="D515" s="114" t="s">
        <v>51</v>
      </c>
      <c r="E515" s="138">
        <v>88</v>
      </c>
      <c r="F515" s="138">
        <v>96</v>
      </c>
      <c r="G515" s="133">
        <v>15.699999999999994</v>
      </c>
      <c r="H515" s="133">
        <v>7070.0899999999992</v>
      </c>
      <c r="I515" s="134">
        <v>131.37261000000001</v>
      </c>
    </row>
    <row r="516" spans="1:9" outlineLevel="2" x14ac:dyDescent="0.3">
      <c r="A516" s="118" t="s">
        <v>227</v>
      </c>
      <c r="B516" s="114" t="s">
        <v>45</v>
      </c>
      <c r="C516" s="114" t="s">
        <v>222</v>
      </c>
      <c r="D516" s="114" t="s">
        <v>66</v>
      </c>
      <c r="E516" s="138">
        <v>62</v>
      </c>
      <c r="F516" s="138">
        <v>63</v>
      </c>
      <c r="G516" s="133">
        <v>8.33</v>
      </c>
      <c r="H516" s="133">
        <v>3971.12</v>
      </c>
      <c r="I516" s="134">
        <v>67.23463000000001</v>
      </c>
    </row>
    <row r="517" spans="1:9" outlineLevel="2" x14ac:dyDescent="0.3">
      <c r="A517" s="118" t="s">
        <v>227</v>
      </c>
      <c r="B517" s="114" t="s">
        <v>45</v>
      </c>
      <c r="C517" s="114" t="s">
        <v>223</v>
      </c>
      <c r="D517" s="114" t="s">
        <v>69</v>
      </c>
      <c r="E517" s="138">
        <v>220</v>
      </c>
      <c r="F517" s="138">
        <v>247</v>
      </c>
      <c r="G517" s="133">
        <v>40.49</v>
      </c>
      <c r="H517" s="133">
        <v>19723.47</v>
      </c>
      <c r="I517" s="134">
        <v>380.69477999999998</v>
      </c>
    </row>
    <row r="518" spans="1:9" outlineLevel="2" x14ac:dyDescent="0.3">
      <c r="A518" s="118" t="s">
        <v>227</v>
      </c>
      <c r="B518" s="114" t="s">
        <v>45</v>
      </c>
      <c r="C518" s="114" t="s">
        <v>48</v>
      </c>
      <c r="D518" s="114" t="s">
        <v>59</v>
      </c>
      <c r="E518" s="138">
        <v>46</v>
      </c>
      <c r="F518" s="138">
        <v>46</v>
      </c>
      <c r="G518" s="133">
        <v>8.61</v>
      </c>
      <c r="H518" s="133">
        <v>4233.07</v>
      </c>
      <c r="I518" s="134">
        <v>87.106930000000006</v>
      </c>
    </row>
    <row r="519" spans="1:9" outlineLevel="2" x14ac:dyDescent="0.3">
      <c r="A519" s="118" t="s">
        <v>227</v>
      </c>
      <c r="B519" s="114" t="s">
        <v>45</v>
      </c>
      <c r="C519" s="114" t="s">
        <v>49</v>
      </c>
      <c r="D519" s="114" t="s">
        <v>60</v>
      </c>
      <c r="E519" s="138">
        <v>117</v>
      </c>
      <c r="F519" s="138">
        <v>126</v>
      </c>
      <c r="G519" s="133">
        <v>11.869999999999997</v>
      </c>
      <c r="H519" s="133">
        <v>5544.9299999999985</v>
      </c>
      <c r="I519" s="134">
        <v>99.819640000000021</v>
      </c>
    </row>
    <row r="520" spans="1:9" outlineLevel="2" x14ac:dyDescent="0.3">
      <c r="A520" s="118" t="s">
        <v>227</v>
      </c>
      <c r="B520" s="114" t="s">
        <v>45</v>
      </c>
      <c r="C520" s="114" t="s">
        <v>224</v>
      </c>
      <c r="D520" s="114" t="s">
        <v>61</v>
      </c>
      <c r="E520" s="138">
        <v>27</v>
      </c>
      <c r="F520" s="138">
        <v>29</v>
      </c>
      <c r="G520" s="133">
        <v>5.5300000000000011</v>
      </c>
      <c r="H520" s="133">
        <v>2396.09</v>
      </c>
      <c r="I520" s="134">
        <v>41.319859999999991</v>
      </c>
    </row>
    <row r="521" spans="1:9" outlineLevel="2" x14ac:dyDescent="0.3">
      <c r="A521" s="118" t="s">
        <v>227</v>
      </c>
      <c r="B521" s="114" t="s">
        <v>45</v>
      </c>
      <c r="C521" s="114" t="s">
        <v>54</v>
      </c>
      <c r="D521" s="114" t="s">
        <v>65</v>
      </c>
      <c r="E521" s="138">
        <v>20</v>
      </c>
      <c r="F521" s="138">
        <v>21</v>
      </c>
      <c r="G521" s="133">
        <v>2.6200000000000006</v>
      </c>
      <c r="H521" s="133">
        <v>1228</v>
      </c>
      <c r="I521" s="134">
        <v>23.175930000000001</v>
      </c>
    </row>
    <row r="522" spans="1:9" outlineLevel="2" x14ac:dyDescent="0.3">
      <c r="A522" s="118" t="s">
        <v>227</v>
      </c>
      <c r="B522" s="114" t="s">
        <v>45</v>
      </c>
      <c r="C522" s="114" t="s">
        <v>79</v>
      </c>
      <c r="D522" s="114" t="s">
        <v>80</v>
      </c>
      <c r="E522" s="138">
        <v>2</v>
      </c>
      <c r="F522" s="138">
        <v>3</v>
      </c>
      <c r="G522" s="133">
        <v>0.29000000000000004</v>
      </c>
      <c r="H522" s="133">
        <v>145.25</v>
      </c>
      <c r="I522" s="134">
        <v>3.1637300000000002</v>
      </c>
    </row>
    <row r="523" spans="1:9" outlineLevel="2" x14ac:dyDescent="0.3">
      <c r="A523" s="118" t="s">
        <v>227</v>
      </c>
      <c r="B523" s="114" t="s">
        <v>46</v>
      </c>
      <c r="C523" s="114" t="s">
        <v>53</v>
      </c>
      <c r="D523" s="114" t="s">
        <v>53</v>
      </c>
      <c r="E523" s="138">
        <v>11305</v>
      </c>
      <c r="F523" s="138">
        <v>13292</v>
      </c>
      <c r="G523" s="133">
        <v>2191.9100000000108</v>
      </c>
      <c r="H523" s="133">
        <v>1058381.649999998</v>
      </c>
      <c r="I523" s="134">
        <v>15099.963880000008</v>
      </c>
    </row>
    <row r="524" spans="1:9" outlineLevel="2" x14ac:dyDescent="0.3">
      <c r="A524" s="118" t="s">
        <v>227</v>
      </c>
      <c r="B524" s="114" t="s">
        <v>46</v>
      </c>
      <c r="C524" s="114" t="s">
        <v>55</v>
      </c>
      <c r="D524" s="114" t="s">
        <v>68</v>
      </c>
      <c r="E524" s="138">
        <v>8687</v>
      </c>
      <c r="F524" s="138">
        <v>10508</v>
      </c>
      <c r="G524" s="133">
        <v>1592.1399999999974</v>
      </c>
      <c r="H524" s="133">
        <v>745414.88000000047</v>
      </c>
      <c r="I524" s="134">
        <v>11479.987209999987</v>
      </c>
    </row>
    <row r="525" spans="1:9" outlineLevel="2" x14ac:dyDescent="0.3">
      <c r="A525" s="118" t="s">
        <v>227</v>
      </c>
      <c r="B525" s="114" t="s">
        <v>46</v>
      </c>
      <c r="C525" s="114" t="s">
        <v>217</v>
      </c>
      <c r="D525" s="114" t="s">
        <v>70</v>
      </c>
      <c r="E525" s="138">
        <v>1267</v>
      </c>
      <c r="F525" s="138">
        <v>1391</v>
      </c>
      <c r="G525" s="133">
        <v>261.2399999999999</v>
      </c>
      <c r="H525" s="133">
        <v>125788.49000000003</v>
      </c>
      <c r="I525" s="134">
        <v>1994.4991399999999</v>
      </c>
    </row>
    <row r="526" spans="1:9" outlineLevel="2" x14ac:dyDescent="0.3">
      <c r="A526" s="118" t="s">
        <v>227</v>
      </c>
      <c r="B526" s="114" t="s">
        <v>46</v>
      </c>
      <c r="C526" s="114" t="s">
        <v>52</v>
      </c>
      <c r="D526" s="114" t="s">
        <v>63</v>
      </c>
      <c r="E526" s="138">
        <v>6230</v>
      </c>
      <c r="F526" s="138">
        <v>6960</v>
      </c>
      <c r="G526" s="133">
        <v>1478.4999999999866</v>
      </c>
      <c r="H526" s="133">
        <v>688742.04999999946</v>
      </c>
      <c r="I526" s="134">
        <v>10576.955070000005</v>
      </c>
    </row>
    <row r="527" spans="1:9" outlineLevel="2" x14ac:dyDescent="0.3">
      <c r="A527" s="118" t="s">
        <v>227</v>
      </c>
      <c r="B527" s="114" t="s">
        <v>46</v>
      </c>
      <c r="C527" s="114" t="s">
        <v>218</v>
      </c>
      <c r="D527" s="114" t="s">
        <v>64</v>
      </c>
      <c r="E527" s="138">
        <v>236</v>
      </c>
      <c r="F527" s="138">
        <v>260</v>
      </c>
      <c r="G527" s="133">
        <v>33.820000000000022</v>
      </c>
      <c r="H527" s="133">
        <v>15999.76</v>
      </c>
      <c r="I527" s="134">
        <v>262.05469000000011</v>
      </c>
    </row>
    <row r="528" spans="1:9" outlineLevel="2" x14ac:dyDescent="0.3">
      <c r="A528" s="118" t="s">
        <v>227</v>
      </c>
      <c r="B528" s="114" t="s">
        <v>46</v>
      </c>
      <c r="C528" s="114" t="s">
        <v>219</v>
      </c>
      <c r="D528" s="114" t="s">
        <v>71</v>
      </c>
      <c r="E528" s="138">
        <v>87</v>
      </c>
      <c r="F528" s="138">
        <v>99</v>
      </c>
      <c r="G528" s="133">
        <v>21.119999999999997</v>
      </c>
      <c r="H528" s="133">
        <v>10023.010000000002</v>
      </c>
      <c r="I528" s="134">
        <v>189.52001999999996</v>
      </c>
    </row>
    <row r="529" spans="1:9" outlineLevel="2" x14ac:dyDescent="0.3">
      <c r="A529" s="118" t="s">
        <v>227</v>
      </c>
      <c r="B529" s="114" t="s">
        <v>46</v>
      </c>
      <c r="C529" s="114" t="s">
        <v>220</v>
      </c>
      <c r="D529" s="114" t="s">
        <v>67</v>
      </c>
      <c r="E529" s="138">
        <v>72</v>
      </c>
      <c r="F529" s="138">
        <v>76</v>
      </c>
      <c r="G529" s="133">
        <v>11.330000000000002</v>
      </c>
      <c r="H529" s="133">
        <v>5606</v>
      </c>
      <c r="I529" s="134">
        <v>94.141600000000011</v>
      </c>
    </row>
    <row r="530" spans="1:9" outlineLevel="2" x14ac:dyDescent="0.3">
      <c r="A530" s="118" t="s">
        <v>227</v>
      </c>
      <c r="B530" s="114" t="s">
        <v>46</v>
      </c>
      <c r="C530" s="114" t="s">
        <v>221</v>
      </c>
      <c r="D530" s="114" t="s">
        <v>58</v>
      </c>
      <c r="E530" s="138">
        <v>677</v>
      </c>
      <c r="F530" s="138">
        <v>738</v>
      </c>
      <c r="G530" s="133">
        <v>158.77000000000018</v>
      </c>
      <c r="H530" s="133">
        <v>73579.970000000016</v>
      </c>
      <c r="I530" s="134">
        <v>1328.7295199999992</v>
      </c>
    </row>
    <row r="531" spans="1:9" outlineLevel="2" x14ac:dyDescent="0.3">
      <c r="A531" s="118" t="s">
        <v>227</v>
      </c>
      <c r="B531" s="114" t="s">
        <v>46</v>
      </c>
      <c r="C531" s="114" t="s">
        <v>303</v>
      </c>
      <c r="D531" s="114" t="s">
        <v>306</v>
      </c>
      <c r="E531" s="138">
        <v>72</v>
      </c>
      <c r="F531" s="138">
        <v>82</v>
      </c>
      <c r="G531" s="133">
        <v>14.600000000000003</v>
      </c>
      <c r="H531" s="133">
        <v>7288.4199999999983</v>
      </c>
      <c r="I531" s="134">
        <v>127.0942</v>
      </c>
    </row>
    <row r="532" spans="1:9" outlineLevel="2" x14ac:dyDescent="0.3">
      <c r="A532" s="118" t="s">
        <v>227</v>
      </c>
      <c r="B532" s="114" t="s">
        <v>46</v>
      </c>
      <c r="C532" s="114" t="s">
        <v>50</v>
      </c>
      <c r="D532" s="114" t="s">
        <v>62</v>
      </c>
      <c r="E532" s="138">
        <v>68</v>
      </c>
      <c r="F532" s="138">
        <v>82</v>
      </c>
      <c r="G532" s="133">
        <v>11.299999999999997</v>
      </c>
      <c r="H532" s="133">
        <v>5256.44</v>
      </c>
      <c r="I532" s="134">
        <v>94.903050000000007</v>
      </c>
    </row>
    <row r="533" spans="1:9" outlineLevel="2" x14ac:dyDescent="0.3">
      <c r="A533" s="118" t="s">
        <v>227</v>
      </c>
      <c r="B533" s="114" t="s">
        <v>46</v>
      </c>
      <c r="C533" s="114" t="s">
        <v>51</v>
      </c>
      <c r="D533" s="114" t="s">
        <v>51</v>
      </c>
      <c r="E533" s="138">
        <v>270</v>
      </c>
      <c r="F533" s="138">
        <v>291</v>
      </c>
      <c r="G533" s="133">
        <v>66.59</v>
      </c>
      <c r="H533" s="133">
        <v>30098.909999999996</v>
      </c>
      <c r="I533" s="134">
        <v>567.21521999999993</v>
      </c>
    </row>
    <row r="534" spans="1:9" outlineLevel="2" x14ac:dyDescent="0.3">
      <c r="A534" s="118" t="s">
        <v>227</v>
      </c>
      <c r="B534" s="114" t="s">
        <v>46</v>
      </c>
      <c r="C534" s="114" t="s">
        <v>222</v>
      </c>
      <c r="D534" s="114" t="s">
        <v>66</v>
      </c>
      <c r="E534" s="138">
        <v>160</v>
      </c>
      <c r="F534" s="138">
        <v>167</v>
      </c>
      <c r="G534" s="133">
        <v>38.88000000000001</v>
      </c>
      <c r="H534" s="133">
        <v>17955.559999999998</v>
      </c>
      <c r="I534" s="134">
        <v>321.4976400000001</v>
      </c>
    </row>
    <row r="535" spans="1:9" outlineLevel="2" x14ac:dyDescent="0.3">
      <c r="A535" s="118" t="s">
        <v>227</v>
      </c>
      <c r="B535" s="114" t="s">
        <v>46</v>
      </c>
      <c r="C535" s="114" t="s">
        <v>223</v>
      </c>
      <c r="D535" s="114" t="s">
        <v>69</v>
      </c>
      <c r="E535" s="138">
        <v>771</v>
      </c>
      <c r="F535" s="138">
        <v>854</v>
      </c>
      <c r="G535" s="133">
        <v>181.90000000000006</v>
      </c>
      <c r="H535" s="133">
        <v>88741.189999999988</v>
      </c>
      <c r="I535" s="134">
        <v>1637.3313499999997</v>
      </c>
    </row>
    <row r="536" spans="1:9" outlineLevel="2" x14ac:dyDescent="0.3">
      <c r="A536" s="118" t="s">
        <v>227</v>
      </c>
      <c r="B536" s="114" t="s">
        <v>46</v>
      </c>
      <c r="C536" s="114" t="s">
        <v>48</v>
      </c>
      <c r="D536" s="114" t="s">
        <v>59</v>
      </c>
      <c r="E536" s="138">
        <v>144</v>
      </c>
      <c r="F536" s="138">
        <v>147</v>
      </c>
      <c r="G536" s="133">
        <v>36.45000000000001</v>
      </c>
      <c r="H536" s="133">
        <v>17654.55</v>
      </c>
      <c r="I536" s="134">
        <v>370.50299999999993</v>
      </c>
    </row>
    <row r="537" spans="1:9" outlineLevel="2" x14ac:dyDescent="0.3">
      <c r="A537" s="118" t="s">
        <v>227</v>
      </c>
      <c r="B537" s="114" t="s">
        <v>46</v>
      </c>
      <c r="C537" s="114" t="s">
        <v>49</v>
      </c>
      <c r="D537" s="114" t="s">
        <v>60</v>
      </c>
      <c r="E537" s="138">
        <v>386</v>
      </c>
      <c r="F537" s="138">
        <v>430</v>
      </c>
      <c r="G537" s="133">
        <v>53.469999999999992</v>
      </c>
      <c r="H537" s="133">
        <v>24866.17</v>
      </c>
      <c r="I537" s="134">
        <v>445.34491000000003</v>
      </c>
    </row>
    <row r="538" spans="1:9" outlineLevel="2" x14ac:dyDescent="0.3">
      <c r="A538" s="118" t="s">
        <v>227</v>
      </c>
      <c r="B538" s="114" t="s">
        <v>46</v>
      </c>
      <c r="C538" s="114" t="s">
        <v>224</v>
      </c>
      <c r="D538" s="114" t="s">
        <v>61</v>
      </c>
      <c r="E538" s="138">
        <v>58</v>
      </c>
      <c r="F538" s="138">
        <v>69</v>
      </c>
      <c r="G538" s="133">
        <v>15.240000000000004</v>
      </c>
      <c r="H538" s="133">
        <v>6969.079999999999</v>
      </c>
      <c r="I538" s="134">
        <v>114.09697999999997</v>
      </c>
    </row>
    <row r="539" spans="1:9" outlineLevel="2" x14ac:dyDescent="0.3">
      <c r="A539" s="118" t="s">
        <v>227</v>
      </c>
      <c r="B539" s="114" t="s">
        <v>46</v>
      </c>
      <c r="C539" s="114" t="s">
        <v>54</v>
      </c>
      <c r="D539" s="114" t="s">
        <v>65</v>
      </c>
      <c r="E539" s="138">
        <v>37</v>
      </c>
      <c r="F539" s="138">
        <v>41</v>
      </c>
      <c r="G539" s="133">
        <v>5.6499999999999995</v>
      </c>
      <c r="H539" s="133">
        <v>2744.7500000000005</v>
      </c>
      <c r="I539" s="134">
        <v>53.116149999999983</v>
      </c>
    </row>
    <row r="540" spans="1:9" outlineLevel="2" x14ac:dyDescent="0.3">
      <c r="A540" s="118" t="s">
        <v>227</v>
      </c>
      <c r="B540" s="114" t="s">
        <v>46</v>
      </c>
      <c r="C540" s="114" t="s">
        <v>79</v>
      </c>
      <c r="D540" s="114" t="s">
        <v>80</v>
      </c>
      <c r="E540" s="138">
        <v>7</v>
      </c>
      <c r="F540" s="138">
        <v>7</v>
      </c>
      <c r="G540" s="133">
        <v>0.31</v>
      </c>
      <c r="H540" s="133">
        <v>148.16</v>
      </c>
      <c r="I540" s="134">
        <v>3.5954600000000001</v>
      </c>
    </row>
    <row r="541" spans="1:9" outlineLevel="2" x14ac:dyDescent="0.3">
      <c r="A541" s="118" t="s">
        <v>227</v>
      </c>
      <c r="B541" s="114" t="s">
        <v>47</v>
      </c>
      <c r="C541" s="114" t="s">
        <v>53</v>
      </c>
      <c r="D541" s="114" t="s">
        <v>53</v>
      </c>
      <c r="E541" s="138">
        <v>8570</v>
      </c>
      <c r="F541" s="138">
        <v>9871</v>
      </c>
      <c r="G541" s="133">
        <v>2282.6800000000044</v>
      </c>
      <c r="H541" s="133">
        <v>1095711.3800000006</v>
      </c>
      <c r="I541" s="134">
        <v>15588.481429999974</v>
      </c>
    </row>
    <row r="542" spans="1:9" outlineLevel="2" x14ac:dyDescent="0.3">
      <c r="A542" s="118" t="s">
        <v>227</v>
      </c>
      <c r="B542" s="114" t="s">
        <v>47</v>
      </c>
      <c r="C542" s="114" t="s">
        <v>55</v>
      </c>
      <c r="D542" s="114" t="s">
        <v>68</v>
      </c>
      <c r="E542" s="138">
        <v>5727</v>
      </c>
      <c r="F542" s="138">
        <v>6683</v>
      </c>
      <c r="G542" s="133">
        <v>1410.7199999999984</v>
      </c>
      <c r="H542" s="133">
        <v>655000.86999999988</v>
      </c>
      <c r="I542" s="134">
        <v>10212.8141</v>
      </c>
    </row>
    <row r="543" spans="1:9" outlineLevel="2" x14ac:dyDescent="0.3">
      <c r="A543" s="118" t="s">
        <v>227</v>
      </c>
      <c r="B543" s="114" t="s">
        <v>47</v>
      </c>
      <c r="C543" s="114" t="s">
        <v>217</v>
      </c>
      <c r="D543" s="114" t="s">
        <v>70</v>
      </c>
      <c r="E543" s="138">
        <v>1050</v>
      </c>
      <c r="F543" s="138">
        <v>1138</v>
      </c>
      <c r="G543" s="133">
        <v>290.7</v>
      </c>
      <c r="H543" s="133">
        <v>141188.96999999997</v>
      </c>
      <c r="I543" s="134">
        <v>2264.297070000001</v>
      </c>
    </row>
    <row r="544" spans="1:9" outlineLevel="2" x14ac:dyDescent="0.3">
      <c r="A544" s="118" t="s">
        <v>227</v>
      </c>
      <c r="B544" s="114" t="s">
        <v>47</v>
      </c>
      <c r="C544" s="114" t="s">
        <v>52</v>
      </c>
      <c r="D544" s="114" t="s">
        <v>63</v>
      </c>
      <c r="E544" s="138">
        <v>6459</v>
      </c>
      <c r="F544" s="138">
        <v>7043</v>
      </c>
      <c r="G544" s="133">
        <v>2095.0799999999967</v>
      </c>
      <c r="H544" s="133">
        <v>978335.4300000004</v>
      </c>
      <c r="I544" s="134">
        <v>15498.977300000008</v>
      </c>
    </row>
    <row r="545" spans="1:9" outlineLevel="2" x14ac:dyDescent="0.3">
      <c r="A545" s="118" t="s">
        <v>227</v>
      </c>
      <c r="B545" s="114" t="s">
        <v>47</v>
      </c>
      <c r="C545" s="114" t="s">
        <v>218</v>
      </c>
      <c r="D545" s="114" t="s">
        <v>64</v>
      </c>
      <c r="E545" s="138">
        <v>226</v>
      </c>
      <c r="F545" s="138">
        <v>241</v>
      </c>
      <c r="G545" s="133">
        <v>49.930000000000028</v>
      </c>
      <c r="H545" s="133">
        <v>23841.140000000003</v>
      </c>
      <c r="I545" s="134">
        <v>411.15448000000009</v>
      </c>
    </row>
    <row r="546" spans="1:9" outlineLevel="2" x14ac:dyDescent="0.3">
      <c r="A546" s="118" t="s">
        <v>227</v>
      </c>
      <c r="B546" s="114" t="s">
        <v>47</v>
      </c>
      <c r="C546" s="114" t="s">
        <v>219</v>
      </c>
      <c r="D546" s="114" t="s">
        <v>71</v>
      </c>
      <c r="E546" s="138">
        <v>116</v>
      </c>
      <c r="F546" s="138">
        <v>123</v>
      </c>
      <c r="G546" s="133">
        <v>35.830000000000013</v>
      </c>
      <c r="H546" s="133">
        <v>16468.86</v>
      </c>
      <c r="I546" s="134">
        <v>315.7219199999999</v>
      </c>
    </row>
    <row r="547" spans="1:9" outlineLevel="2" x14ac:dyDescent="0.3">
      <c r="A547" s="118" t="s">
        <v>227</v>
      </c>
      <c r="B547" s="114" t="s">
        <v>47</v>
      </c>
      <c r="C547" s="114" t="s">
        <v>220</v>
      </c>
      <c r="D547" s="114" t="s">
        <v>67</v>
      </c>
      <c r="E547" s="138">
        <v>88</v>
      </c>
      <c r="F547" s="138">
        <v>94</v>
      </c>
      <c r="G547" s="133">
        <v>19.499999999999993</v>
      </c>
      <c r="H547" s="133">
        <v>9348.2300000000014</v>
      </c>
      <c r="I547" s="134">
        <v>184.84747999999993</v>
      </c>
    </row>
    <row r="548" spans="1:9" outlineLevel="2" x14ac:dyDescent="0.3">
      <c r="A548" s="118" t="s">
        <v>227</v>
      </c>
      <c r="B548" s="114" t="s">
        <v>47</v>
      </c>
      <c r="C548" s="114" t="s">
        <v>221</v>
      </c>
      <c r="D548" s="114" t="s">
        <v>58</v>
      </c>
      <c r="E548" s="138">
        <v>992</v>
      </c>
      <c r="F548" s="138">
        <v>1049</v>
      </c>
      <c r="G548" s="133">
        <v>296.26999999999975</v>
      </c>
      <c r="H548" s="133">
        <v>139672.08000000005</v>
      </c>
      <c r="I548" s="134">
        <v>2684.1002499999991</v>
      </c>
    </row>
    <row r="549" spans="1:9" outlineLevel="2" x14ac:dyDescent="0.3">
      <c r="A549" s="118" t="s">
        <v>227</v>
      </c>
      <c r="B549" s="114" t="s">
        <v>47</v>
      </c>
      <c r="C549" s="114" t="s">
        <v>303</v>
      </c>
      <c r="D549" s="114" t="s">
        <v>306</v>
      </c>
      <c r="E549" s="138">
        <v>47</v>
      </c>
      <c r="F549" s="138">
        <v>50</v>
      </c>
      <c r="G549" s="133">
        <v>11.34</v>
      </c>
      <c r="H549" s="133">
        <v>5579.73</v>
      </c>
      <c r="I549" s="134">
        <v>108.00220999999999</v>
      </c>
    </row>
    <row r="550" spans="1:9" outlineLevel="2" x14ac:dyDescent="0.3">
      <c r="A550" s="118" t="s">
        <v>227</v>
      </c>
      <c r="B550" s="114" t="s">
        <v>47</v>
      </c>
      <c r="C550" s="114" t="s">
        <v>50</v>
      </c>
      <c r="D550" s="114" t="s">
        <v>62</v>
      </c>
      <c r="E550" s="138">
        <v>59</v>
      </c>
      <c r="F550" s="138">
        <v>71</v>
      </c>
      <c r="G550" s="133">
        <v>14.680000000000001</v>
      </c>
      <c r="H550" s="133">
        <v>6945.25</v>
      </c>
      <c r="I550" s="134">
        <v>117.35981999999997</v>
      </c>
    </row>
    <row r="551" spans="1:9" outlineLevel="2" x14ac:dyDescent="0.3">
      <c r="A551" s="118" t="s">
        <v>227</v>
      </c>
      <c r="B551" s="114" t="s">
        <v>47</v>
      </c>
      <c r="C551" s="114" t="s">
        <v>51</v>
      </c>
      <c r="D551" s="114" t="s">
        <v>51</v>
      </c>
      <c r="E551" s="138">
        <v>390</v>
      </c>
      <c r="F551" s="138">
        <v>410</v>
      </c>
      <c r="G551" s="133">
        <v>127.55000000000007</v>
      </c>
      <c r="H551" s="133">
        <v>58277.549999999996</v>
      </c>
      <c r="I551" s="134">
        <v>1108.09067</v>
      </c>
    </row>
    <row r="552" spans="1:9" outlineLevel="2" x14ac:dyDescent="0.3">
      <c r="A552" s="118" t="s">
        <v>227</v>
      </c>
      <c r="B552" s="114" t="s">
        <v>47</v>
      </c>
      <c r="C552" s="114" t="s">
        <v>222</v>
      </c>
      <c r="D552" s="114" t="s">
        <v>66</v>
      </c>
      <c r="E552" s="138">
        <v>152</v>
      </c>
      <c r="F552" s="138">
        <v>158</v>
      </c>
      <c r="G552" s="133">
        <v>47.090000000000011</v>
      </c>
      <c r="H552" s="133">
        <v>21479.89</v>
      </c>
      <c r="I552" s="134">
        <v>380.46595000000008</v>
      </c>
    </row>
    <row r="553" spans="1:9" outlineLevel="2" x14ac:dyDescent="0.3">
      <c r="A553" s="118" t="s">
        <v>227</v>
      </c>
      <c r="B553" s="114" t="s">
        <v>47</v>
      </c>
      <c r="C553" s="114" t="s">
        <v>223</v>
      </c>
      <c r="D553" s="114" t="s">
        <v>69</v>
      </c>
      <c r="E553" s="138">
        <v>1472</v>
      </c>
      <c r="F553" s="138">
        <v>1608</v>
      </c>
      <c r="G553" s="133">
        <v>475.8</v>
      </c>
      <c r="H553" s="133">
        <v>231165.22000000003</v>
      </c>
      <c r="I553" s="134">
        <v>4215.8285199999982</v>
      </c>
    </row>
    <row r="554" spans="1:9" outlineLevel="2" x14ac:dyDescent="0.3">
      <c r="A554" s="118" t="s">
        <v>227</v>
      </c>
      <c r="B554" s="114" t="s">
        <v>47</v>
      </c>
      <c r="C554" s="114" t="s">
        <v>48</v>
      </c>
      <c r="D554" s="114" t="s">
        <v>59</v>
      </c>
      <c r="E554" s="138">
        <v>215</v>
      </c>
      <c r="F554" s="138">
        <v>225</v>
      </c>
      <c r="G554" s="133">
        <v>74.430000000000007</v>
      </c>
      <c r="H554" s="133">
        <v>36849.93</v>
      </c>
      <c r="I554" s="134">
        <v>770.17494999999997</v>
      </c>
    </row>
    <row r="555" spans="1:9" outlineLevel="2" x14ac:dyDescent="0.3">
      <c r="A555" s="118" t="s">
        <v>227</v>
      </c>
      <c r="B555" s="114" t="s">
        <v>47</v>
      </c>
      <c r="C555" s="114" t="s">
        <v>49</v>
      </c>
      <c r="D555" s="114" t="s">
        <v>60</v>
      </c>
      <c r="E555" s="138">
        <v>781</v>
      </c>
      <c r="F555" s="138">
        <v>861</v>
      </c>
      <c r="G555" s="133">
        <v>125.72999999999998</v>
      </c>
      <c r="H555" s="133">
        <v>57951.26</v>
      </c>
      <c r="I555" s="134">
        <v>1028.7415299999998</v>
      </c>
    </row>
    <row r="556" spans="1:9" outlineLevel="2" x14ac:dyDescent="0.3">
      <c r="A556" s="118" t="s">
        <v>227</v>
      </c>
      <c r="B556" s="114" t="s">
        <v>47</v>
      </c>
      <c r="C556" s="114" t="s">
        <v>224</v>
      </c>
      <c r="D556" s="114" t="s">
        <v>61</v>
      </c>
      <c r="E556" s="138">
        <v>131</v>
      </c>
      <c r="F556" s="138">
        <v>139</v>
      </c>
      <c r="G556" s="133">
        <v>43.140000000000008</v>
      </c>
      <c r="H556" s="133">
        <v>19905.260000000002</v>
      </c>
      <c r="I556" s="134">
        <v>369.48280999999997</v>
      </c>
    </row>
    <row r="557" spans="1:9" outlineLevel="2" x14ac:dyDescent="0.3">
      <c r="A557" s="118" t="s">
        <v>227</v>
      </c>
      <c r="B557" s="114" t="s">
        <v>47</v>
      </c>
      <c r="C557" s="114" t="s">
        <v>54</v>
      </c>
      <c r="D557" s="114" t="s">
        <v>65</v>
      </c>
      <c r="E557" s="138">
        <v>40</v>
      </c>
      <c r="F557" s="138">
        <v>43</v>
      </c>
      <c r="G557" s="133">
        <v>10.14</v>
      </c>
      <c r="H557" s="133">
        <v>4628.18</v>
      </c>
      <c r="I557" s="134">
        <v>78.271230000000017</v>
      </c>
    </row>
    <row r="558" spans="1:9" outlineLevel="2" x14ac:dyDescent="0.3">
      <c r="A558" s="120" t="s">
        <v>227</v>
      </c>
      <c r="B558" s="114" t="s">
        <v>47</v>
      </c>
      <c r="C558" s="114" t="s">
        <v>79</v>
      </c>
      <c r="D558" s="114" t="s">
        <v>80</v>
      </c>
      <c r="E558" s="138">
        <v>13</v>
      </c>
      <c r="F558" s="138">
        <v>14</v>
      </c>
      <c r="G558" s="133">
        <v>1.65</v>
      </c>
      <c r="H558" s="133">
        <v>800.29</v>
      </c>
      <c r="I558" s="134">
        <v>17.06035</v>
      </c>
    </row>
    <row r="559" spans="1:9" s="117" customFormat="1" outlineLevel="1" x14ac:dyDescent="0.3">
      <c r="A559" s="119" t="s">
        <v>228</v>
      </c>
      <c r="B559" s="115"/>
      <c r="C559" s="115"/>
      <c r="D559" s="115"/>
      <c r="E559" s="41">
        <f>SUBTOTAL(9,E470:E558)</f>
        <v>155722</v>
      </c>
      <c r="F559" s="41">
        <f>SUBTOTAL(9,F470:F558)</f>
        <v>181725</v>
      </c>
      <c r="G559" s="42">
        <f>SUBTOTAL(9,G470:G558)</f>
        <v>27207.100000000024</v>
      </c>
      <c r="H559" s="42">
        <f>SUBTOTAL(9,H470:H558)</f>
        <v>12934848.4</v>
      </c>
      <c r="I559" s="43">
        <f>SUBTOTAL(9,I470:I558)</f>
        <v>197203.54623000009</v>
      </c>
    </row>
    <row r="560" spans="1:9" outlineLevel="2" x14ac:dyDescent="0.3">
      <c r="A560" s="123" t="s">
        <v>85</v>
      </c>
      <c r="B560" s="124" t="s">
        <v>43</v>
      </c>
      <c r="C560" s="124" t="s">
        <v>53</v>
      </c>
      <c r="D560" s="124" t="s">
        <v>53</v>
      </c>
      <c r="E560" s="137">
        <v>4389</v>
      </c>
      <c r="F560" s="137">
        <v>5131</v>
      </c>
      <c r="G560" s="131">
        <v>626.06999999999721</v>
      </c>
      <c r="H560" s="131">
        <v>297779.06000000058</v>
      </c>
      <c r="I560" s="132">
        <v>4183.922189999993</v>
      </c>
    </row>
    <row r="561" spans="1:9" outlineLevel="2" x14ac:dyDescent="0.3">
      <c r="A561" s="123" t="s">
        <v>85</v>
      </c>
      <c r="B561" s="124" t="s">
        <v>43</v>
      </c>
      <c r="C561" s="124" t="s">
        <v>55</v>
      </c>
      <c r="D561" s="124" t="s">
        <v>68</v>
      </c>
      <c r="E561" s="137">
        <v>3183</v>
      </c>
      <c r="F561" s="137">
        <v>3863</v>
      </c>
      <c r="G561" s="131">
        <v>347.95000000000027</v>
      </c>
      <c r="H561" s="131">
        <v>161105.29999999996</v>
      </c>
      <c r="I561" s="132">
        <v>2361.9334199999998</v>
      </c>
    </row>
    <row r="562" spans="1:9" outlineLevel="2" x14ac:dyDescent="0.3">
      <c r="A562" s="123" t="s">
        <v>85</v>
      </c>
      <c r="B562" s="124" t="s">
        <v>43</v>
      </c>
      <c r="C562" s="124" t="s">
        <v>217</v>
      </c>
      <c r="D562" s="124" t="s">
        <v>70</v>
      </c>
      <c r="E562" s="137">
        <v>305</v>
      </c>
      <c r="F562" s="137">
        <v>344</v>
      </c>
      <c r="G562" s="131">
        <v>37.729999999999997</v>
      </c>
      <c r="H562" s="131">
        <v>19096.78</v>
      </c>
      <c r="I562" s="132">
        <v>292.44937999999996</v>
      </c>
    </row>
    <row r="563" spans="1:9" outlineLevel="2" x14ac:dyDescent="0.3">
      <c r="A563" s="123" t="s">
        <v>85</v>
      </c>
      <c r="B563" s="124" t="s">
        <v>43</v>
      </c>
      <c r="C563" s="124" t="s">
        <v>52</v>
      </c>
      <c r="D563" s="124" t="s">
        <v>63</v>
      </c>
      <c r="E563" s="137">
        <v>1157</v>
      </c>
      <c r="F563" s="137">
        <v>1322</v>
      </c>
      <c r="G563" s="131">
        <v>160.54000000000036</v>
      </c>
      <c r="H563" s="131">
        <v>74879.710000000006</v>
      </c>
      <c r="I563" s="132">
        <v>1077.3935199999999</v>
      </c>
    </row>
    <row r="564" spans="1:9" outlineLevel="2" x14ac:dyDescent="0.3">
      <c r="A564" s="123" t="s">
        <v>85</v>
      </c>
      <c r="B564" s="124" t="s">
        <v>43</v>
      </c>
      <c r="C564" s="124" t="s">
        <v>218</v>
      </c>
      <c r="D564" s="124" t="s">
        <v>64</v>
      </c>
      <c r="E564" s="137">
        <v>104</v>
      </c>
      <c r="F564" s="137">
        <v>119</v>
      </c>
      <c r="G564" s="131">
        <v>12.499999999999993</v>
      </c>
      <c r="H564" s="131">
        <v>5876.1899999999987</v>
      </c>
      <c r="I564" s="132">
        <v>90.411810000000017</v>
      </c>
    </row>
    <row r="565" spans="1:9" outlineLevel="2" x14ac:dyDescent="0.3">
      <c r="A565" s="123" t="s">
        <v>85</v>
      </c>
      <c r="B565" s="124" t="s">
        <v>43</v>
      </c>
      <c r="C565" s="124" t="s">
        <v>219</v>
      </c>
      <c r="D565" s="124" t="s">
        <v>71</v>
      </c>
      <c r="E565" s="137">
        <v>14</v>
      </c>
      <c r="F565" s="137">
        <v>15</v>
      </c>
      <c r="G565" s="131">
        <v>1.7000000000000002</v>
      </c>
      <c r="H565" s="131">
        <v>810.8900000000001</v>
      </c>
      <c r="I565" s="132">
        <v>13.675680000000002</v>
      </c>
    </row>
    <row r="566" spans="1:9" outlineLevel="2" x14ac:dyDescent="0.3">
      <c r="A566" s="123" t="s">
        <v>85</v>
      </c>
      <c r="B566" s="124" t="s">
        <v>43</v>
      </c>
      <c r="C566" s="124" t="s">
        <v>220</v>
      </c>
      <c r="D566" s="124" t="s">
        <v>67</v>
      </c>
      <c r="E566" s="137">
        <v>30</v>
      </c>
      <c r="F566" s="137">
        <v>36</v>
      </c>
      <c r="G566" s="131">
        <v>2.9600000000000004</v>
      </c>
      <c r="H566" s="131">
        <v>1409.4299999999998</v>
      </c>
      <c r="I566" s="132">
        <v>22.64133</v>
      </c>
    </row>
    <row r="567" spans="1:9" outlineLevel="2" x14ac:dyDescent="0.3">
      <c r="A567" s="123" t="s">
        <v>85</v>
      </c>
      <c r="B567" s="124" t="s">
        <v>43</v>
      </c>
      <c r="C567" s="124" t="s">
        <v>221</v>
      </c>
      <c r="D567" s="124" t="s">
        <v>58</v>
      </c>
      <c r="E567" s="137">
        <v>74</v>
      </c>
      <c r="F567" s="137">
        <v>82</v>
      </c>
      <c r="G567" s="131">
        <v>10.689999999999998</v>
      </c>
      <c r="H567" s="131">
        <v>4975.0200000000004</v>
      </c>
      <c r="I567" s="132">
        <v>97.218820000000008</v>
      </c>
    </row>
    <row r="568" spans="1:9" outlineLevel="2" x14ac:dyDescent="0.3">
      <c r="A568" s="123" t="s">
        <v>85</v>
      </c>
      <c r="B568" s="124" t="s">
        <v>43</v>
      </c>
      <c r="C568" s="124" t="s">
        <v>303</v>
      </c>
      <c r="D568" s="124" t="s">
        <v>306</v>
      </c>
      <c r="E568" s="137">
        <v>10</v>
      </c>
      <c r="F568" s="137">
        <v>11</v>
      </c>
      <c r="G568" s="131">
        <v>0.86000000000000021</v>
      </c>
      <c r="H568" s="131">
        <v>417.81</v>
      </c>
      <c r="I568" s="132">
        <v>7.0400099999999997</v>
      </c>
    </row>
    <row r="569" spans="1:9" outlineLevel="2" x14ac:dyDescent="0.3">
      <c r="A569" s="123" t="s">
        <v>85</v>
      </c>
      <c r="B569" s="124" t="s">
        <v>43</v>
      </c>
      <c r="C569" s="124" t="s">
        <v>50</v>
      </c>
      <c r="D569" s="124" t="s">
        <v>62</v>
      </c>
      <c r="E569" s="137">
        <v>14</v>
      </c>
      <c r="F569" s="137">
        <v>19</v>
      </c>
      <c r="G569" s="131">
        <v>1.5200000000000002</v>
      </c>
      <c r="H569" s="131">
        <v>704.05</v>
      </c>
      <c r="I569" s="132">
        <v>11.364659999999999</v>
      </c>
    </row>
    <row r="570" spans="1:9" outlineLevel="2" x14ac:dyDescent="0.3">
      <c r="A570" s="123" t="s">
        <v>85</v>
      </c>
      <c r="B570" s="124" t="s">
        <v>43</v>
      </c>
      <c r="C570" s="124" t="s">
        <v>51</v>
      </c>
      <c r="D570" s="124" t="s">
        <v>51</v>
      </c>
      <c r="E570" s="137">
        <v>36</v>
      </c>
      <c r="F570" s="137">
        <v>37</v>
      </c>
      <c r="G570" s="131">
        <v>5.43</v>
      </c>
      <c r="H570" s="131">
        <v>2510.5</v>
      </c>
      <c r="I570" s="132">
        <v>44.654170000000008</v>
      </c>
    </row>
    <row r="571" spans="1:9" outlineLevel="2" x14ac:dyDescent="0.3">
      <c r="A571" s="123" t="s">
        <v>85</v>
      </c>
      <c r="B571" s="124" t="s">
        <v>43</v>
      </c>
      <c r="C571" s="124" t="s">
        <v>222</v>
      </c>
      <c r="D571" s="124" t="s">
        <v>66</v>
      </c>
      <c r="E571" s="137">
        <v>51</v>
      </c>
      <c r="F571" s="137">
        <v>51</v>
      </c>
      <c r="G571" s="131">
        <v>7.8299999999999992</v>
      </c>
      <c r="H571" s="131">
        <v>3536.12</v>
      </c>
      <c r="I571" s="132">
        <v>57.347390000000004</v>
      </c>
    </row>
    <row r="572" spans="1:9" outlineLevel="2" x14ac:dyDescent="0.3">
      <c r="A572" s="123" t="s">
        <v>85</v>
      </c>
      <c r="B572" s="124" t="s">
        <v>43</v>
      </c>
      <c r="C572" s="124" t="s">
        <v>223</v>
      </c>
      <c r="D572" s="124" t="s">
        <v>69</v>
      </c>
      <c r="E572" s="137">
        <v>26</v>
      </c>
      <c r="F572" s="137">
        <v>32</v>
      </c>
      <c r="G572" s="131">
        <v>3.57</v>
      </c>
      <c r="H572" s="131">
        <v>1660.98</v>
      </c>
      <c r="I572" s="132">
        <v>31.40287</v>
      </c>
    </row>
    <row r="573" spans="1:9" outlineLevel="2" x14ac:dyDescent="0.3">
      <c r="A573" s="123" t="s">
        <v>85</v>
      </c>
      <c r="B573" s="124" t="s">
        <v>43</v>
      </c>
      <c r="C573" s="124" t="s">
        <v>48</v>
      </c>
      <c r="D573" s="124" t="s">
        <v>59</v>
      </c>
      <c r="E573" s="137">
        <v>1</v>
      </c>
      <c r="F573" s="137">
        <v>1</v>
      </c>
      <c r="G573" s="131">
        <v>0.01</v>
      </c>
      <c r="H573" s="131">
        <v>5.5</v>
      </c>
      <c r="I573" s="132">
        <v>8.0769999999999995E-2</v>
      </c>
    </row>
    <row r="574" spans="1:9" outlineLevel="2" x14ac:dyDescent="0.3">
      <c r="A574" s="123" t="s">
        <v>85</v>
      </c>
      <c r="B574" s="124" t="s">
        <v>43</v>
      </c>
      <c r="C574" s="124" t="s">
        <v>49</v>
      </c>
      <c r="D574" s="124" t="s">
        <v>60</v>
      </c>
      <c r="E574" s="137">
        <v>21</v>
      </c>
      <c r="F574" s="137">
        <v>23</v>
      </c>
      <c r="G574" s="131">
        <v>2.2000000000000002</v>
      </c>
      <c r="H574" s="131">
        <v>1024.03</v>
      </c>
      <c r="I574" s="132">
        <v>17.822199999999999</v>
      </c>
    </row>
    <row r="575" spans="1:9" outlineLevel="2" x14ac:dyDescent="0.3">
      <c r="A575" s="123" t="s">
        <v>85</v>
      </c>
      <c r="B575" s="124" t="s">
        <v>43</v>
      </c>
      <c r="C575" s="124" t="s">
        <v>224</v>
      </c>
      <c r="D575" s="124" t="s">
        <v>61</v>
      </c>
      <c r="E575" s="137">
        <v>4</v>
      </c>
      <c r="F575" s="137">
        <v>4</v>
      </c>
      <c r="G575" s="131">
        <v>0.6</v>
      </c>
      <c r="H575" s="131">
        <v>256.19</v>
      </c>
      <c r="I575" s="132">
        <v>4.16873</v>
      </c>
    </row>
    <row r="576" spans="1:9" outlineLevel="2" x14ac:dyDescent="0.3">
      <c r="A576" s="123" t="s">
        <v>85</v>
      </c>
      <c r="B576" s="124" t="s">
        <v>43</v>
      </c>
      <c r="C576" s="124" t="s">
        <v>54</v>
      </c>
      <c r="D576" s="124" t="s">
        <v>65</v>
      </c>
      <c r="E576" s="137">
        <v>6</v>
      </c>
      <c r="F576" s="137">
        <v>7</v>
      </c>
      <c r="G576" s="131">
        <v>0.82000000000000006</v>
      </c>
      <c r="H576" s="131">
        <v>385.33000000000004</v>
      </c>
      <c r="I576" s="132">
        <v>6.8666499999999999</v>
      </c>
    </row>
    <row r="577" spans="1:9" outlineLevel="2" x14ac:dyDescent="0.3">
      <c r="A577" s="123" t="s">
        <v>85</v>
      </c>
      <c r="B577" s="124" t="s">
        <v>44</v>
      </c>
      <c r="C577" s="124" t="s">
        <v>53</v>
      </c>
      <c r="D577" s="124" t="s">
        <v>53</v>
      </c>
      <c r="E577" s="137">
        <v>28133</v>
      </c>
      <c r="F577" s="137">
        <v>33100</v>
      </c>
      <c r="G577" s="131">
        <v>4179.920000000031</v>
      </c>
      <c r="H577" s="131">
        <v>2014871.0600000024</v>
      </c>
      <c r="I577" s="132">
        <v>28903.188540000043</v>
      </c>
    </row>
    <row r="578" spans="1:9" outlineLevel="2" x14ac:dyDescent="0.3">
      <c r="A578" s="123" t="s">
        <v>85</v>
      </c>
      <c r="B578" s="124" t="s">
        <v>44</v>
      </c>
      <c r="C578" s="124" t="s">
        <v>55</v>
      </c>
      <c r="D578" s="124" t="s">
        <v>68</v>
      </c>
      <c r="E578" s="137">
        <v>19073</v>
      </c>
      <c r="F578" s="137">
        <v>23396</v>
      </c>
      <c r="G578" s="131">
        <v>2227.1500000000019</v>
      </c>
      <c r="H578" s="131">
        <v>1043667.3900000008</v>
      </c>
      <c r="I578" s="132">
        <v>15883.106100000014</v>
      </c>
    </row>
    <row r="579" spans="1:9" outlineLevel="2" x14ac:dyDescent="0.3">
      <c r="A579" s="123" t="s">
        <v>85</v>
      </c>
      <c r="B579" s="124" t="s">
        <v>44</v>
      </c>
      <c r="C579" s="124" t="s">
        <v>217</v>
      </c>
      <c r="D579" s="124" t="s">
        <v>70</v>
      </c>
      <c r="E579" s="137">
        <v>2065</v>
      </c>
      <c r="F579" s="137">
        <v>2264</v>
      </c>
      <c r="G579" s="131">
        <v>281.68999999999977</v>
      </c>
      <c r="H579" s="131">
        <v>138689.20999999993</v>
      </c>
      <c r="I579" s="132">
        <v>2159.3378500000017</v>
      </c>
    </row>
    <row r="580" spans="1:9" outlineLevel="2" x14ac:dyDescent="0.3">
      <c r="A580" s="123" t="s">
        <v>85</v>
      </c>
      <c r="B580" s="124" t="s">
        <v>44</v>
      </c>
      <c r="C580" s="124" t="s">
        <v>52</v>
      </c>
      <c r="D580" s="124" t="s">
        <v>63</v>
      </c>
      <c r="E580" s="137">
        <v>7430</v>
      </c>
      <c r="F580" s="137">
        <v>8374</v>
      </c>
      <c r="G580" s="131">
        <v>1150.5299999999907</v>
      </c>
      <c r="H580" s="131">
        <v>536914.97</v>
      </c>
      <c r="I580" s="132">
        <v>7953.6753200000112</v>
      </c>
    </row>
    <row r="581" spans="1:9" outlineLevel="2" x14ac:dyDescent="0.3">
      <c r="A581" s="123" t="s">
        <v>85</v>
      </c>
      <c r="B581" s="124" t="s">
        <v>44</v>
      </c>
      <c r="C581" s="124" t="s">
        <v>218</v>
      </c>
      <c r="D581" s="124" t="s">
        <v>64</v>
      </c>
      <c r="E581" s="137">
        <v>866</v>
      </c>
      <c r="F581" s="137">
        <v>966</v>
      </c>
      <c r="G581" s="131">
        <v>111.22000000000006</v>
      </c>
      <c r="H581" s="131">
        <v>53416.25</v>
      </c>
      <c r="I581" s="132">
        <v>876.13693000000001</v>
      </c>
    </row>
    <row r="582" spans="1:9" outlineLevel="2" x14ac:dyDescent="0.3">
      <c r="A582" s="123" t="s">
        <v>85</v>
      </c>
      <c r="B582" s="124" t="s">
        <v>44</v>
      </c>
      <c r="C582" s="124" t="s">
        <v>219</v>
      </c>
      <c r="D582" s="124" t="s">
        <v>71</v>
      </c>
      <c r="E582" s="137">
        <v>54</v>
      </c>
      <c r="F582" s="137">
        <v>62</v>
      </c>
      <c r="G582" s="131">
        <v>7.14</v>
      </c>
      <c r="H582" s="131">
        <v>3300.9700000000003</v>
      </c>
      <c r="I582" s="132">
        <v>60.338489999999993</v>
      </c>
    </row>
    <row r="583" spans="1:9" outlineLevel="2" x14ac:dyDescent="0.3">
      <c r="A583" s="123" t="s">
        <v>85</v>
      </c>
      <c r="B583" s="124" t="s">
        <v>44</v>
      </c>
      <c r="C583" s="124" t="s">
        <v>220</v>
      </c>
      <c r="D583" s="124" t="s">
        <v>67</v>
      </c>
      <c r="E583" s="137">
        <v>278</v>
      </c>
      <c r="F583" s="137">
        <v>316</v>
      </c>
      <c r="G583" s="131">
        <v>29.840000000000014</v>
      </c>
      <c r="H583" s="131">
        <v>14003.080000000002</v>
      </c>
      <c r="I583" s="132">
        <v>226.86983999999998</v>
      </c>
    </row>
    <row r="584" spans="1:9" outlineLevel="2" x14ac:dyDescent="0.3">
      <c r="A584" s="123" t="s">
        <v>85</v>
      </c>
      <c r="B584" s="124" t="s">
        <v>44</v>
      </c>
      <c r="C584" s="124" t="s">
        <v>221</v>
      </c>
      <c r="D584" s="124" t="s">
        <v>58</v>
      </c>
      <c r="E584" s="137">
        <v>417</v>
      </c>
      <c r="F584" s="137">
        <v>463</v>
      </c>
      <c r="G584" s="131">
        <v>67.920000000000073</v>
      </c>
      <c r="H584" s="131">
        <v>31953.709999999995</v>
      </c>
      <c r="I584" s="132">
        <v>627.51796000000081</v>
      </c>
    </row>
    <row r="585" spans="1:9" outlineLevel="2" x14ac:dyDescent="0.3">
      <c r="A585" s="123" t="s">
        <v>85</v>
      </c>
      <c r="B585" s="124" t="s">
        <v>44</v>
      </c>
      <c r="C585" s="124" t="s">
        <v>303</v>
      </c>
      <c r="D585" s="124" t="s">
        <v>306</v>
      </c>
      <c r="E585" s="137">
        <v>33</v>
      </c>
      <c r="F585" s="137">
        <v>40</v>
      </c>
      <c r="G585" s="131">
        <v>3.21</v>
      </c>
      <c r="H585" s="131">
        <v>1549.75</v>
      </c>
      <c r="I585" s="132">
        <v>27.02337</v>
      </c>
    </row>
    <row r="586" spans="1:9" outlineLevel="2" x14ac:dyDescent="0.3">
      <c r="A586" s="123" t="s">
        <v>85</v>
      </c>
      <c r="B586" s="124" t="s">
        <v>44</v>
      </c>
      <c r="C586" s="124" t="s">
        <v>50</v>
      </c>
      <c r="D586" s="124" t="s">
        <v>62</v>
      </c>
      <c r="E586" s="137">
        <v>114</v>
      </c>
      <c r="F586" s="137">
        <v>125</v>
      </c>
      <c r="G586" s="131">
        <v>11.869999999999997</v>
      </c>
      <c r="H586" s="131">
        <v>5306.42</v>
      </c>
      <c r="I586" s="132">
        <v>89.551829999999995</v>
      </c>
    </row>
    <row r="587" spans="1:9" outlineLevel="2" x14ac:dyDescent="0.3">
      <c r="A587" s="123" t="s">
        <v>85</v>
      </c>
      <c r="B587" s="124" t="s">
        <v>44</v>
      </c>
      <c r="C587" s="124" t="s">
        <v>51</v>
      </c>
      <c r="D587" s="124" t="s">
        <v>51</v>
      </c>
      <c r="E587" s="137">
        <v>115</v>
      </c>
      <c r="F587" s="137">
        <v>122</v>
      </c>
      <c r="G587" s="131">
        <v>16.189999999999994</v>
      </c>
      <c r="H587" s="131">
        <v>7341.74</v>
      </c>
      <c r="I587" s="132">
        <v>135.04761999999997</v>
      </c>
    </row>
    <row r="588" spans="1:9" outlineLevel="2" x14ac:dyDescent="0.3">
      <c r="A588" s="123" t="s">
        <v>85</v>
      </c>
      <c r="B588" s="124" t="s">
        <v>44</v>
      </c>
      <c r="C588" s="124" t="s">
        <v>222</v>
      </c>
      <c r="D588" s="124" t="s">
        <v>66</v>
      </c>
      <c r="E588" s="137">
        <v>156</v>
      </c>
      <c r="F588" s="137">
        <v>170</v>
      </c>
      <c r="G588" s="131">
        <v>24.42</v>
      </c>
      <c r="H588" s="131">
        <v>11318.129999999997</v>
      </c>
      <c r="I588" s="132">
        <v>189.35892000000001</v>
      </c>
    </row>
    <row r="589" spans="1:9" outlineLevel="2" x14ac:dyDescent="0.3">
      <c r="A589" s="123" t="s">
        <v>85</v>
      </c>
      <c r="B589" s="124" t="s">
        <v>44</v>
      </c>
      <c r="C589" s="124" t="s">
        <v>223</v>
      </c>
      <c r="D589" s="124" t="s">
        <v>69</v>
      </c>
      <c r="E589" s="137">
        <v>216</v>
      </c>
      <c r="F589" s="137">
        <v>265</v>
      </c>
      <c r="G589" s="131">
        <v>33.599999999999994</v>
      </c>
      <c r="H589" s="131">
        <v>16079.409999999998</v>
      </c>
      <c r="I589" s="132">
        <v>288.84497999999985</v>
      </c>
    </row>
    <row r="590" spans="1:9" outlineLevel="2" x14ac:dyDescent="0.3">
      <c r="A590" s="123" t="s">
        <v>85</v>
      </c>
      <c r="B590" s="124" t="s">
        <v>44</v>
      </c>
      <c r="C590" s="124" t="s">
        <v>48</v>
      </c>
      <c r="D590" s="124" t="s">
        <v>59</v>
      </c>
      <c r="E590" s="137">
        <v>22</v>
      </c>
      <c r="F590" s="137">
        <v>22</v>
      </c>
      <c r="G590" s="131">
        <v>3.13</v>
      </c>
      <c r="H590" s="131">
        <v>1550.6999999999998</v>
      </c>
      <c r="I590" s="132">
        <v>31.221469999999993</v>
      </c>
    </row>
    <row r="591" spans="1:9" outlineLevel="2" x14ac:dyDescent="0.3">
      <c r="A591" s="123" t="s">
        <v>85</v>
      </c>
      <c r="B591" s="124" t="s">
        <v>44</v>
      </c>
      <c r="C591" s="124" t="s">
        <v>49</v>
      </c>
      <c r="D591" s="124" t="s">
        <v>60</v>
      </c>
      <c r="E591" s="137">
        <v>125</v>
      </c>
      <c r="F591" s="137">
        <v>141</v>
      </c>
      <c r="G591" s="131">
        <v>10.18</v>
      </c>
      <c r="H591" s="131">
        <v>4673.4799999999996</v>
      </c>
      <c r="I591" s="132">
        <v>82.09784999999998</v>
      </c>
    </row>
    <row r="592" spans="1:9" outlineLevel="2" x14ac:dyDescent="0.3">
      <c r="A592" s="123" t="s">
        <v>85</v>
      </c>
      <c r="B592" s="124" t="s">
        <v>44</v>
      </c>
      <c r="C592" s="124" t="s">
        <v>224</v>
      </c>
      <c r="D592" s="124" t="s">
        <v>61</v>
      </c>
      <c r="E592" s="137">
        <v>37</v>
      </c>
      <c r="F592" s="137">
        <v>39</v>
      </c>
      <c r="G592" s="131">
        <v>4.7</v>
      </c>
      <c r="H592" s="131">
        <v>2274.8000000000002</v>
      </c>
      <c r="I592" s="132">
        <v>37.15746</v>
      </c>
    </row>
    <row r="593" spans="1:9" outlineLevel="2" x14ac:dyDescent="0.3">
      <c r="A593" s="123" t="s">
        <v>85</v>
      </c>
      <c r="B593" s="124" t="s">
        <v>44</v>
      </c>
      <c r="C593" s="124" t="s">
        <v>54</v>
      </c>
      <c r="D593" s="124" t="s">
        <v>65</v>
      </c>
      <c r="E593" s="137">
        <v>16</v>
      </c>
      <c r="F593" s="137">
        <v>18</v>
      </c>
      <c r="G593" s="131">
        <v>2.12</v>
      </c>
      <c r="H593" s="131">
        <v>953.46</v>
      </c>
      <c r="I593" s="132">
        <v>18.368359999999999</v>
      </c>
    </row>
    <row r="594" spans="1:9" outlineLevel="2" x14ac:dyDescent="0.3">
      <c r="A594" s="123" t="s">
        <v>85</v>
      </c>
      <c r="B594" s="124" t="s">
        <v>45</v>
      </c>
      <c r="C594" s="124" t="s">
        <v>53</v>
      </c>
      <c r="D594" s="124" t="s">
        <v>53</v>
      </c>
      <c r="E594" s="137">
        <v>11277</v>
      </c>
      <c r="F594" s="137">
        <v>13435</v>
      </c>
      <c r="G594" s="131">
        <v>1904.3599999999904</v>
      </c>
      <c r="H594" s="131">
        <v>916428.53999999841</v>
      </c>
      <c r="I594" s="132">
        <v>13214.953460000012</v>
      </c>
    </row>
    <row r="595" spans="1:9" outlineLevel="2" x14ac:dyDescent="0.3">
      <c r="A595" s="123" t="s">
        <v>85</v>
      </c>
      <c r="B595" s="124" t="s">
        <v>45</v>
      </c>
      <c r="C595" s="124" t="s">
        <v>55</v>
      </c>
      <c r="D595" s="124" t="s">
        <v>68</v>
      </c>
      <c r="E595" s="137">
        <v>7248</v>
      </c>
      <c r="F595" s="137">
        <v>8981</v>
      </c>
      <c r="G595" s="131">
        <v>1043.6900000000005</v>
      </c>
      <c r="H595" s="131">
        <v>489684.70999999961</v>
      </c>
      <c r="I595" s="132">
        <v>7482.6949499999946</v>
      </c>
    </row>
    <row r="596" spans="1:9" outlineLevel="2" x14ac:dyDescent="0.3">
      <c r="A596" s="123" t="s">
        <v>85</v>
      </c>
      <c r="B596" s="124" t="s">
        <v>45</v>
      </c>
      <c r="C596" s="124" t="s">
        <v>217</v>
      </c>
      <c r="D596" s="124" t="s">
        <v>70</v>
      </c>
      <c r="E596" s="137">
        <v>916</v>
      </c>
      <c r="F596" s="137">
        <v>1016</v>
      </c>
      <c r="G596" s="131">
        <v>150.59</v>
      </c>
      <c r="H596" s="131">
        <v>74296.159999999974</v>
      </c>
      <c r="I596" s="132">
        <v>1166.2835000000002</v>
      </c>
    </row>
    <row r="597" spans="1:9" outlineLevel="2" x14ac:dyDescent="0.3">
      <c r="A597" s="123" t="s">
        <v>85</v>
      </c>
      <c r="B597" s="124" t="s">
        <v>45</v>
      </c>
      <c r="C597" s="124" t="s">
        <v>52</v>
      </c>
      <c r="D597" s="124" t="s">
        <v>63</v>
      </c>
      <c r="E597" s="137">
        <v>3626</v>
      </c>
      <c r="F597" s="137">
        <v>4102</v>
      </c>
      <c r="G597" s="131">
        <v>679.18999999999937</v>
      </c>
      <c r="H597" s="131">
        <v>315755.61000000004</v>
      </c>
      <c r="I597" s="132">
        <v>4769.3018799999936</v>
      </c>
    </row>
    <row r="598" spans="1:9" outlineLevel="2" x14ac:dyDescent="0.3">
      <c r="A598" s="123" t="s">
        <v>85</v>
      </c>
      <c r="B598" s="124" t="s">
        <v>45</v>
      </c>
      <c r="C598" s="124" t="s">
        <v>218</v>
      </c>
      <c r="D598" s="124" t="s">
        <v>64</v>
      </c>
      <c r="E598" s="137">
        <v>257</v>
      </c>
      <c r="F598" s="137">
        <v>283</v>
      </c>
      <c r="G598" s="131">
        <v>33.57</v>
      </c>
      <c r="H598" s="131">
        <v>15762.350000000002</v>
      </c>
      <c r="I598" s="132">
        <v>263.81062000000003</v>
      </c>
    </row>
    <row r="599" spans="1:9" outlineLevel="2" x14ac:dyDescent="0.3">
      <c r="A599" s="123" t="s">
        <v>85</v>
      </c>
      <c r="B599" s="124" t="s">
        <v>45</v>
      </c>
      <c r="C599" s="124" t="s">
        <v>219</v>
      </c>
      <c r="D599" s="124" t="s">
        <v>71</v>
      </c>
      <c r="E599" s="137">
        <v>38</v>
      </c>
      <c r="F599" s="137">
        <v>42</v>
      </c>
      <c r="G599" s="131">
        <v>6.1899999999999986</v>
      </c>
      <c r="H599" s="131">
        <v>2798.3100000000004</v>
      </c>
      <c r="I599" s="132">
        <v>55.975389999999997</v>
      </c>
    </row>
    <row r="600" spans="1:9" outlineLevel="2" x14ac:dyDescent="0.3">
      <c r="A600" s="123" t="s">
        <v>85</v>
      </c>
      <c r="B600" s="124" t="s">
        <v>45</v>
      </c>
      <c r="C600" s="124" t="s">
        <v>220</v>
      </c>
      <c r="D600" s="124" t="s">
        <v>67</v>
      </c>
      <c r="E600" s="137">
        <v>60</v>
      </c>
      <c r="F600" s="137">
        <v>67</v>
      </c>
      <c r="G600" s="131">
        <v>6.9199999999999982</v>
      </c>
      <c r="H600" s="131">
        <v>3336.59</v>
      </c>
      <c r="I600" s="132">
        <v>60.338140000000003</v>
      </c>
    </row>
    <row r="601" spans="1:9" outlineLevel="2" x14ac:dyDescent="0.3">
      <c r="A601" s="123" t="s">
        <v>85</v>
      </c>
      <c r="B601" s="124" t="s">
        <v>45</v>
      </c>
      <c r="C601" s="124" t="s">
        <v>221</v>
      </c>
      <c r="D601" s="124" t="s">
        <v>58</v>
      </c>
      <c r="E601" s="137">
        <v>259</v>
      </c>
      <c r="F601" s="137">
        <v>281</v>
      </c>
      <c r="G601" s="131">
        <v>49.319999999999986</v>
      </c>
      <c r="H601" s="131">
        <v>22846.95</v>
      </c>
      <c r="I601" s="132">
        <v>454.14290999999963</v>
      </c>
    </row>
    <row r="602" spans="1:9" outlineLevel="2" x14ac:dyDescent="0.3">
      <c r="A602" s="123" t="s">
        <v>85</v>
      </c>
      <c r="B602" s="124" t="s">
        <v>45</v>
      </c>
      <c r="C602" s="124" t="s">
        <v>303</v>
      </c>
      <c r="D602" s="124" t="s">
        <v>306</v>
      </c>
      <c r="E602" s="137">
        <v>14</v>
      </c>
      <c r="F602" s="137">
        <v>15</v>
      </c>
      <c r="G602" s="131">
        <v>1.9600000000000002</v>
      </c>
      <c r="H602" s="131">
        <v>988.03</v>
      </c>
      <c r="I602" s="132">
        <v>17.729659999999999</v>
      </c>
    </row>
    <row r="603" spans="1:9" outlineLevel="2" x14ac:dyDescent="0.3">
      <c r="A603" s="123" t="s">
        <v>85</v>
      </c>
      <c r="B603" s="124" t="s">
        <v>45</v>
      </c>
      <c r="C603" s="124" t="s">
        <v>50</v>
      </c>
      <c r="D603" s="124" t="s">
        <v>62</v>
      </c>
      <c r="E603" s="137">
        <v>48</v>
      </c>
      <c r="F603" s="137">
        <v>54</v>
      </c>
      <c r="G603" s="131">
        <v>5.8499999999999979</v>
      </c>
      <c r="H603" s="131">
        <v>2719.9100000000003</v>
      </c>
      <c r="I603" s="132">
        <v>49.819629999999989</v>
      </c>
    </row>
    <row r="604" spans="1:9" outlineLevel="2" x14ac:dyDescent="0.3">
      <c r="A604" s="123" t="s">
        <v>85</v>
      </c>
      <c r="B604" s="124" t="s">
        <v>45</v>
      </c>
      <c r="C604" s="124" t="s">
        <v>51</v>
      </c>
      <c r="D604" s="124" t="s">
        <v>51</v>
      </c>
      <c r="E604" s="137">
        <v>66</v>
      </c>
      <c r="F604" s="137">
        <v>72</v>
      </c>
      <c r="G604" s="131">
        <v>13.34</v>
      </c>
      <c r="H604" s="131">
        <v>5867.1</v>
      </c>
      <c r="I604" s="132">
        <v>108.36501999999997</v>
      </c>
    </row>
    <row r="605" spans="1:9" outlineLevel="2" x14ac:dyDescent="0.3">
      <c r="A605" s="123" t="s">
        <v>85</v>
      </c>
      <c r="B605" s="124" t="s">
        <v>45</v>
      </c>
      <c r="C605" s="124" t="s">
        <v>222</v>
      </c>
      <c r="D605" s="124" t="s">
        <v>66</v>
      </c>
      <c r="E605" s="137">
        <v>63</v>
      </c>
      <c r="F605" s="137">
        <v>66</v>
      </c>
      <c r="G605" s="131">
        <v>10.589999999999998</v>
      </c>
      <c r="H605" s="131">
        <v>4935.46</v>
      </c>
      <c r="I605" s="132">
        <v>81.868340000000003</v>
      </c>
    </row>
    <row r="606" spans="1:9" outlineLevel="2" x14ac:dyDescent="0.3">
      <c r="A606" s="123" t="s">
        <v>85</v>
      </c>
      <c r="B606" s="124" t="s">
        <v>45</v>
      </c>
      <c r="C606" s="124" t="s">
        <v>223</v>
      </c>
      <c r="D606" s="124" t="s">
        <v>69</v>
      </c>
      <c r="E606" s="137">
        <v>195</v>
      </c>
      <c r="F606" s="137">
        <v>217</v>
      </c>
      <c r="G606" s="131">
        <v>32.859999999999978</v>
      </c>
      <c r="H606" s="131">
        <v>15929.580000000005</v>
      </c>
      <c r="I606" s="132">
        <v>296.25421999999992</v>
      </c>
    </row>
    <row r="607" spans="1:9" outlineLevel="2" x14ac:dyDescent="0.3">
      <c r="A607" s="123" t="s">
        <v>85</v>
      </c>
      <c r="B607" s="124" t="s">
        <v>45</v>
      </c>
      <c r="C607" s="124" t="s">
        <v>48</v>
      </c>
      <c r="D607" s="124" t="s">
        <v>59</v>
      </c>
      <c r="E607" s="137">
        <v>43</v>
      </c>
      <c r="F607" s="137">
        <v>43</v>
      </c>
      <c r="G607" s="131">
        <v>7.8300000000000018</v>
      </c>
      <c r="H607" s="131">
        <v>3932.23</v>
      </c>
      <c r="I607" s="132">
        <v>82.697450000000018</v>
      </c>
    </row>
    <row r="608" spans="1:9" outlineLevel="2" x14ac:dyDescent="0.3">
      <c r="A608" s="123" t="s">
        <v>85</v>
      </c>
      <c r="B608" s="124" t="s">
        <v>45</v>
      </c>
      <c r="C608" s="124" t="s">
        <v>49</v>
      </c>
      <c r="D608" s="124" t="s">
        <v>60</v>
      </c>
      <c r="E608" s="137">
        <v>90</v>
      </c>
      <c r="F608" s="137">
        <v>106</v>
      </c>
      <c r="G608" s="131">
        <v>9.3099999999999969</v>
      </c>
      <c r="H608" s="131">
        <v>4311.67</v>
      </c>
      <c r="I608" s="132">
        <v>75.793409999999994</v>
      </c>
    </row>
    <row r="609" spans="1:9" outlineLevel="2" x14ac:dyDescent="0.3">
      <c r="A609" s="123" t="s">
        <v>85</v>
      </c>
      <c r="B609" s="124" t="s">
        <v>45</v>
      </c>
      <c r="C609" s="124" t="s">
        <v>224</v>
      </c>
      <c r="D609" s="124" t="s">
        <v>61</v>
      </c>
      <c r="E609" s="137">
        <v>14</v>
      </c>
      <c r="F609" s="137">
        <v>18</v>
      </c>
      <c r="G609" s="131">
        <v>2.46</v>
      </c>
      <c r="H609" s="131">
        <v>1130.25</v>
      </c>
      <c r="I609" s="132">
        <v>17.633150000000001</v>
      </c>
    </row>
    <row r="610" spans="1:9" outlineLevel="2" x14ac:dyDescent="0.3">
      <c r="A610" s="123" t="s">
        <v>85</v>
      </c>
      <c r="B610" s="124" t="s">
        <v>45</v>
      </c>
      <c r="C610" s="124" t="s">
        <v>54</v>
      </c>
      <c r="D610" s="124" t="s">
        <v>65</v>
      </c>
      <c r="E610" s="137">
        <v>7</v>
      </c>
      <c r="F610" s="137">
        <v>7</v>
      </c>
      <c r="G610" s="131">
        <v>0.73</v>
      </c>
      <c r="H610" s="131">
        <v>345.69</v>
      </c>
      <c r="I610" s="132">
        <v>6.01518</v>
      </c>
    </row>
    <row r="611" spans="1:9" outlineLevel="2" x14ac:dyDescent="0.3">
      <c r="A611" s="123" t="s">
        <v>85</v>
      </c>
      <c r="B611" s="124" t="s">
        <v>45</v>
      </c>
      <c r="C611" s="124" t="s">
        <v>79</v>
      </c>
      <c r="D611" s="124" t="s">
        <v>80</v>
      </c>
      <c r="E611" s="137">
        <v>1</v>
      </c>
      <c r="F611" s="137">
        <v>1</v>
      </c>
      <c r="G611" s="131">
        <v>0.03</v>
      </c>
      <c r="H611" s="131">
        <v>16</v>
      </c>
      <c r="I611" s="132">
        <v>0.36</v>
      </c>
    </row>
    <row r="612" spans="1:9" outlineLevel="2" x14ac:dyDescent="0.3">
      <c r="A612" s="123" t="s">
        <v>85</v>
      </c>
      <c r="B612" s="124" t="s">
        <v>46</v>
      </c>
      <c r="C612" s="124" t="s">
        <v>53</v>
      </c>
      <c r="D612" s="124" t="s">
        <v>53</v>
      </c>
      <c r="E612" s="137">
        <v>11123</v>
      </c>
      <c r="F612" s="137">
        <v>13214</v>
      </c>
      <c r="G612" s="131">
        <v>2260.310000000015</v>
      </c>
      <c r="H612" s="131">
        <v>1087437.45</v>
      </c>
      <c r="I612" s="132">
        <v>15522.335860000025</v>
      </c>
    </row>
    <row r="613" spans="1:9" outlineLevel="2" x14ac:dyDescent="0.3">
      <c r="A613" s="123" t="s">
        <v>85</v>
      </c>
      <c r="B613" s="124" t="s">
        <v>46</v>
      </c>
      <c r="C613" s="124" t="s">
        <v>55</v>
      </c>
      <c r="D613" s="124" t="s">
        <v>68</v>
      </c>
      <c r="E613" s="137">
        <v>8151</v>
      </c>
      <c r="F613" s="137">
        <v>9991</v>
      </c>
      <c r="G613" s="131">
        <v>1549.4699999999987</v>
      </c>
      <c r="H613" s="131">
        <v>721768.20000000007</v>
      </c>
      <c r="I613" s="132">
        <v>11045.944940000007</v>
      </c>
    </row>
    <row r="614" spans="1:9" outlineLevel="2" x14ac:dyDescent="0.3">
      <c r="A614" s="123" t="s">
        <v>85</v>
      </c>
      <c r="B614" s="124" t="s">
        <v>46</v>
      </c>
      <c r="C614" s="124" t="s">
        <v>217</v>
      </c>
      <c r="D614" s="124" t="s">
        <v>70</v>
      </c>
      <c r="E614" s="137">
        <v>1247</v>
      </c>
      <c r="F614" s="137">
        <v>1366</v>
      </c>
      <c r="G614" s="131">
        <v>278.2799999999998</v>
      </c>
      <c r="H614" s="131">
        <v>133651.43</v>
      </c>
      <c r="I614" s="132">
        <v>2110.6564899999994</v>
      </c>
    </row>
    <row r="615" spans="1:9" outlineLevel="2" x14ac:dyDescent="0.3">
      <c r="A615" s="123" t="s">
        <v>85</v>
      </c>
      <c r="B615" s="124" t="s">
        <v>46</v>
      </c>
      <c r="C615" s="124" t="s">
        <v>52</v>
      </c>
      <c r="D615" s="124" t="s">
        <v>63</v>
      </c>
      <c r="E615" s="137">
        <v>6121</v>
      </c>
      <c r="F615" s="137">
        <v>6824</v>
      </c>
      <c r="G615" s="131">
        <v>1524.7799999999886</v>
      </c>
      <c r="H615" s="131">
        <v>707956.83000000089</v>
      </c>
      <c r="I615" s="132">
        <v>10774.651459999995</v>
      </c>
    </row>
    <row r="616" spans="1:9" outlineLevel="2" x14ac:dyDescent="0.3">
      <c r="A616" s="123" t="s">
        <v>85</v>
      </c>
      <c r="B616" s="124" t="s">
        <v>46</v>
      </c>
      <c r="C616" s="124" t="s">
        <v>218</v>
      </c>
      <c r="D616" s="124" t="s">
        <v>64</v>
      </c>
      <c r="E616" s="137">
        <v>214</v>
      </c>
      <c r="F616" s="137">
        <v>238</v>
      </c>
      <c r="G616" s="131">
        <v>32.85</v>
      </c>
      <c r="H616" s="131">
        <v>15521.63</v>
      </c>
      <c r="I616" s="132">
        <v>251.27802999999986</v>
      </c>
    </row>
    <row r="617" spans="1:9" outlineLevel="2" x14ac:dyDescent="0.3">
      <c r="A617" s="123" t="s">
        <v>85</v>
      </c>
      <c r="B617" s="124" t="s">
        <v>46</v>
      </c>
      <c r="C617" s="124" t="s">
        <v>219</v>
      </c>
      <c r="D617" s="124" t="s">
        <v>71</v>
      </c>
      <c r="E617" s="137">
        <v>62</v>
      </c>
      <c r="F617" s="137">
        <v>68</v>
      </c>
      <c r="G617" s="131">
        <v>12.579999999999993</v>
      </c>
      <c r="H617" s="131">
        <v>5822.0999999999995</v>
      </c>
      <c r="I617" s="132">
        <v>109.72697000000004</v>
      </c>
    </row>
    <row r="618" spans="1:9" outlineLevel="2" x14ac:dyDescent="0.3">
      <c r="A618" s="123" t="s">
        <v>85</v>
      </c>
      <c r="B618" s="124" t="s">
        <v>46</v>
      </c>
      <c r="C618" s="124" t="s">
        <v>220</v>
      </c>
      <c r="D618" s="124" t="s">
        <v>67</v>
      </c>
      <c r="E618" s="137">
        <v>58</v>
      </c>
      <c r="F618" s="137">
        <v>66</v>
      </c>
      <c r="G618" s="131">
        <v>7.4799999999999978</v>
      </c>
      <c r="H618" s="131">
        <v>3679.0699999999997</v>
      </c>
      <c r="I618" s="132">
        <v>66.442000000000007</v>
      </c>
    </row>
    <row r="619" spans="1:9" outlineLevel="2" x14ac:dyDescent="0.3">
      <c r="A619" s="123" t="s">
        <v>85</v>
      </c>
      <c r="B619" s="124" t="s">
        <v>46</v>
      </c>
      <c r="C619" s="124" t="s">
        <v>221</v>
      </c>
      <c r="D619" s="124" t="s">
        <v>58</v>
      </c>
      <c r="E619" s="137">
        <v>576</v>
      </c>
      <c r="F619" s="137">
        <v>626</v>
      </c>
      <c r="G619" s="131">
        <v>145.73000000000016</v>
      </c>
      <c r="H619" s="131">
        <v>67256.450000000012</v>
      </c>
      <c r="I619" s="132">
        <v>1222.6584699999985</v>
      </c>
    </row>
    <row r="620" spans="1:9" outlineLevel="2" x14ac:dyDescent="0.3">
      <c r="A620" s="123" t="s">
        <v>85</v>
      </c>
      <c r="B620" s="124" t="s">
        <v>46</v>
      </c>
      <c r="C620" s="124" t="s">
        <v>303</v>
      </c>
      <c r="D620" s="124" t="s">
        <v>306</v>
      </c>
      <c r="E620" s="137">
        <v>71</v>
      </c>
      <c r="F620" s="137">
        <v>87</v>
      </c>
      <c r="G620" s="131">
        <v>15.280000000000003</v>
      </c>
      <c r="H620" s="131">
        <v>7436.7699999999995</v>
      </c>
      <c r="I620" s="132">
        <v>126.00312</v>
      </c>
    </row>
    <row r="621" spans="1:9" outlineLevel="2" x14ac:dyDescent="0.3">
      <c r="A621" s="123" t="s">
        <v>85</v>
      </c>
      <c r="B621" s="124" t="s">
        <v>46</v>
      </c>
      <c r="C621" s="124" t="s">
        <v>50</v>
      </c>
      <c r="D621" s="124" t="s">
        <v>62</v>
      </c>
      <c r="E621" s="137">
        <v>53</v>
      </c>
      <c r="F621" s="137">
        <v>59</v>
      </c>
      <c r="G621" s="131">
        <v>9.1999999999999993</v>
      </c>
      <c r="H621" s="131">
        <v>4281.34</v>
      </c>
      <c r="I621" s="132">
        <v>80.568300000000022</v>
      </c>
    </row>
    <row r="622" spans="1:9" outlineLevel="2" x14ac:dyDescent="0.3">
      <c r="A622" s="123" t="s">
        <v>85</v>
      </c>
      <c r="B622" s="124" t="s">
        <v>46</v>
      </c>
      <c r="C622" s="124" t="s">
        <v>51</v>
      </c>
      <c r="D622" s="124" t="s">
        <v>51</v>
      </c>
      <c r="E622" s="137">
        <v>220</v>
      </c>
      <c r="F622" s="137">
        <v>240</v>
      </c>
      <c r="G622" s="131">
        <v>55.790000000000028</v>
      </c>
      <c r="H622" s="131">
        <v>25211.820000000003</v>
      </c>
      <c r="I622" s="132">
        <v>463.7389500000001</v>
      </c>
    </row>
    <row r="623" spans="1:9" outlineLevel="2" x14ac:dyDescent="0.3">
      <c r="A623" s="123" t="s">
        <v>85</v>
      </c>
      <c r="B623" s="124" t="s">
        <v>46</v>
      </c>
      <c r="C623" s="124" t="s">
        <v>222</v>
      </c>
      <c r="D623" s="124" t="s">
        <v>66</v>
      </c>
      <c r="E623" s="137">
        <v>162</v>
      </c>
      <c r="F623" s="137">
        <v>175</v>
      </c>
      <c r="G623" s="131">
        <v>39.540000000000006</v>
      </c>
      <c r="H623" s="131">
        <v>18338.940000000002</v>
      </c>
      <c r="I623" s="132">
        <v>321.07403000000005</v>
      </c>
    </row>
    <row r="624" spans="1:9" outlineLevel="2" x14ac:dyDescent="0.3">
      <c r="A624" s="123" t="s">
        <v>85</v>
      </c>
      <c r="B624" s="124" t="s">
        <v>46</v>
      </c>
      <c r="C624" s="124" t="s">
        <v>223</v>
      </c>
      <c r="D624" s="124" t="s">
        <v>69</v>
      </c>
      <c r="E624" s="137">
        <v>657</v>
      </c>
      <c r="F624" s="137">
        <v>734</v>
      </c>
      <c r="G624" s="131">
        <v>222.11000000000004</v>
      </c>
      <c r="H624" s="131">
        <v>107404.30000000006</v>
      </c>
      <c r="I624" s="132">
        <v>1880.3922900000009</v>
      </c>
    </row>
    <row r="625" spans="1:9" outlineLevel="2" x14ac:dyDescent="0.3">
      <c r="A625" s="123" t="s">
        <v>85</v>
      </c>
      <c r="B625" s="124" t="s">
        <v>46</v>
      </c>
      <c r="C625" s="124" t="s">
        <v>48</v>
      </c>
      <c r="D625" s="124" t="s">
        <v>59</v>
      </c>
      <c r="E625" s="137">
        <v>123</v>
      </c>
      <c r="F625" s="137">
        <v>126</v>
      </c>
      <c r="G625" s="131">
        <v>31.769999999999992</v>
      </c>
      <c r="H625" s="131">
        <v>15482.69</v>
      </c>
      <c r="I625" s="132">
        <v>328.81189999999987</v>
      </c>
    </row>
    <row r="626" spans="1:9" outlineLevel="2" x14ac:dyDescent="0.3">
      <c r="A626" s="123" t="s">
        <v>85</v>
      </c>
      <c r="B626" s="124" t="s">
        <v>46</v>
      </c>
      <c r="C626" s="124" t="s">
        <v>49</v>
      </c>
      <c r="D626" s="124" t="s">
        <v>60</v>
      </c>
      <c r="E626" s="137">
        <v>323</v>
      </c>
      <c r="F626" s="137">
        <v>356</v>
      </c>
      <c r="G626" s="131">
        <v>46.63000000000001</v>
      </c>
      <c r="H626" s="131">
        <v>21275.090000000004</v>
      </c>
      <c r="I626" s="132">
        <v>376.49330999999995</v>
      </c>
    </row>
    <row r="627" spans="1:9" outlineLevel="2" x14ac:dyDescent="0.3">
      <c r="A627" s="123" t="s">
        <v>85</v>
      </c>
      <c r="B627" s="124" t="s">
        <v>46</v>
      </c>
      <c r="C627" s="124" t="s">
        <v>224</v>
      </c>
      <c r="D627" s="124" t="s">
        <v>61</v>
      </c>
      <c r="E627" s="137">
        <v>37</v>
      </c>
      <c r="F627" s="137">
        <v>43</v>
      </c>
      <c r="G627" s="131">
        <v>7.8599999999999985</v>
      </c>
      <c r="H627" s="131">
        <v>3597.43</v>
      </c>
      <c r="I627" s="132">
        <v>63.192619999999998</v>
      </c>
    </row>
    <row r="628" spans="1:9" outlineLevel="2" x14ac:dyDescent="0.3">
      <c r="A628" s="123" t="s">
        <v>85</v>
      </c>
      <c r="B628" s="124" t="s">
        <v>46</v>
      </c>
      <c r="C628" s="124" t="s">
        <v>54</v>
      </c>
      <c r="D628" s="124" t="s">
        <v>65</v>
      </c>
      <c r="E628" s="137">
        <v>13</v>
      </c>
      <c r="F628" s="137">
        <v>14</v>
      </c>
      <c r="G628" s="131">
        <v>1.3</v>
      </c>
      <c r="H628" s="131">
        <v>639.24</v>
      </c>
      <c r="I628" s="132">
        <v>10.93188</v>
      </c>
    </row>
    <row r="629" spans="1:9" outlineLevel="2" x14ac:dyDescent="0.3">
      <c r="A629" s="123" t="s">
        <v>85</v>
      </c>
      <c r="B629" s="124" t="s">
        <v>46</v>
      </c>
      <c r="C629" s="124" t="s">
        <v>79</v>
      </c>
      <c r="D629" s="124" t="s">
        <v>80</v>
      </c>
      <c r="E629" s="137">
        <v>1</v>
      </c>
      <c r="F629" s="137">
        <v>1</v>
      </c>
      <c r="G629" s="131">
        <v>0.09</v>
      </c>
      <c r="H629" s="131">
        <v>37</v>
      </c>
      <c r="I629" s="132">
        <v>1.14205</v>
      </c>
    </row>
    <row r="630" spans="1:9" outlineLevel="2" x14ac:dyDescent="0.3">
      <c r="A630" s="123" t="s">
        <v>85</v>
      </c>
      <c r="B630" s="124" t="s">
        <v>47</v>
      </c>
      <c r="C630" s="124" t="s">
        <v>53</v>
      </c>
      <c r="D630" s="124" t="s">
        <v>53</v>
      </c>
      <c r="E630" s="137">
        <v>8331</v>
      </c>
      <c r="F630" s="137">
        <v>9652</v>
      </c>
      <c r="G630" s="131">
        <v>2255.5700000000047</v>
      </c>
      <c r="H630" s="131">
        <v>1075990.1399999999</v>
      </c>
      <c r="I630" s="132">
        <v>15238.565749999996</v>
      </c>
    </row>
    <row r="631" spans="1:9" outlineLevel="2" x14ac:dyDescent="0.3">
      <c r="A631" s="123" t="s">
        <v>85</v>
      </c>
      <c r="B631" s="124" t="s">
        <v>47</v>
      </c>
      <c r="C631" s="124" t="s">
        <v>55</v>
      </c>
      <c r="D631" s="124" t="s">
        <v>68</v>
      </c>
      <c r="E631" s="137">
        <v>5368</v>
      </c>
      <c r="F631" s="137">
        <v>6361</v>
      </c>
      <c r="G631" s="131">
        <v>1318.1200000000013</v>
      </c>
      <c r="H631" s="131">
        <v>607752.22999999986</v>
      </c>
      <c r="I631" s="132">
        <v>9352.3228900000031</v>
      </c>
    </row>
    <row r="632" spans="1:9" outlineLevel="2" x14ac:dyDescent="0.3">
      <c r="A632" s="123" t="s">
        <v>85</v>
      </c>
      <c r="B632" s="124" t="s">
        <v>47</v>
      </c>
      <c r="C632" s="124" t="s">
        <v>217</v>
      </c>
      <c r="D632" s="124" t="s">
        <v>70</v>
      </c>
      <c r="E632" s="137">
        <v>987</v>
      </c>
      <c r="F632" s="137">
        <v>1069</v>
      </c>
      <c r="G632" s="131">
        <v>298.66000000000003</v>
      </c>
      <c r="H632" s="131">
        <v>144790.66000000003</v>
      </c>
      <c r="I632" s="132">
        <v>2308.3131100000019</v>
      </c>
    </row>
    <row r="633" spans="1:9" outlineLevel="2" x14ac:dyDescent="0.3">
      <c r="A633" s="123" t="s">
        <v>85</v>
      </c>
      <c r="B633" s="124" t="s">
        <v>47</v>
      </c>
      <c r="C633" s="124" t="s">
        <v>52</v>
      </c>
      <c r="D633" s="124" t="s">
        <v>63</v>
      </c>
      <c r="E633" s="137">
        <v>6258</v>
      </c>
      <c r="F633" s="137">
        <v>6874</v>
      </c>
      <c r="G633" s="131">
        <v>2003.8799999999912</v>
      </c>
      <c r="H633" s="131">
        <v>932799.57000000076</v>
      </c>
      <c r="I633" s="132">
        <v>14672.762260000021</v>
      </c>
    </row>
    <row r="634" spans="1:9" outlineLevel="2" x14ac:dyDescent="0.3">
      <c r="A634" s="123" t="s">
        <v>85</v>
      </c>
      <c r="B634" s="124" t="s">
        <v>47</v>
      </c>
      <c r="C634" s="124" t="s">
        <v>218</v>
      </c>
      <c r="D634" s="124" t="s">
        <v>64</v>
      </c>
      <c r="E634" s="137">
        <v>207</v>
      </c>
      <c r="F634" s="137">
        <v>225</v>
      </c>
      <c r="G634" s="131">
        <v>47.949999999999989</v>
      </c>
      <c r="H634" s="131">
        <v>23076.040000000005</v>
      </c>
      <c r="I634" s="132">
        <v>395.15562999999963</v>
      </c>
    </row>
    <row r="635" spans="1:9" outlineLevel="2" x14ac:dyDescent="0.3">
      <c r="A635" s="123" t="s">
        <v>85</v>
      </c>
      <c r="B635" s="124" t="s">
        <v>47</v>
      </c>
      <c r="C635" s="124" t="s">
        <v>219</v>
      </c>
      <c r="D635" s="124" t="s">
        <v>71</v>
      </c>
      <c r="E635" s="137">
        <v>74</v>
      </c>
      <c r="F635" s="137">
        <v>80</v>
      </c>
      <c r="G635" s="131">
        <v>22.72</v>
      </c>
      <c r="H635" s="131">
        <v>10170.17</v>
      </c>
      <c r="I635" s="132">
        <v>190.58713999999998</v>
      </c>
    </row>
    <row r="636" spans="1:9" outlineLevel="2" x14ac:dyDescent="0.3">
      <c r="A636" s="123" t="s">
        <v>85</v>
      </c>
      <c r="B636" s="124" t="s">
        <v>47</v>
      </c>
      <c r="C636" s="124" t="s">
        <v>220</v>
      </c>
      <c r="D636" s="124" t="s">
        <v>67</v>
      </c>
      <c r="E636" s="137">
        <v>73</v>
      </c>
      <c r="F636" s="137">
        <v>79</v>
      </c>
      <c r="G636" s="131">
        <v>15.529999999999996</v>
      </c>
      <c r="H636" s="131">
        <v>7344.5</v>
      </c>
      <c r="I636" s="132">
        <v>151.59707999999995</v>
      </c>
    </row>
    <row r="637" spans="1:9" outlineLevel="2" x14ac:dyDescent="0.3">
      <c r="A637" s="123" t="s">
        <v>85</v>
      </c>
      <c r="B637" s="124" t="s">
        <v>47</v>
      </c>
      <c r="C637" s="124" t="s">
        <v>221</v>
      </c>
      <c r="D637" s="124" t="s">
        <v>58</v>
      </c>
      <c r="E637" s="137">
        <v>827</v>
      </c>
      <c r="F637" s="137">
        <v>883</v>
      </c>
      <c r="G637" s="131">
        <v>248.80999999999992</v>
      </c>
      <c r="H637" s="131">
        <v>116982.49000000006</v>
      </c>
      <c r="I637" s="132">
        <v>2264.4292699999983</v>
      </c>
    </row>
    <row r="638" spans="1:9" outlineLevel="2" x14ac:dyDescent="0.3">
      <c r="A638" s="123" t="s">
        <v>85</v>
      </c>
      <c r="B638" s="124" t="s">
        <v>47</v>
      </c>
      <c r="C638" s="124" t="s">
        <v>303</v>
      </c>
      <c r="D638" s="124" t="s">
        <v>306</v>
      </c>
      <c r="E638" s="137">
        <v>41</v>
      </c>
      <c r="F638" s="137">
        <v>45</v>
      </c>
      <c r="G638" s="131">
        <v>9.1300000000000026</v>
      </c>
      <c r="H638" s="131">
        <v>4480.12</v>
      </c>
      <c r="I638" s="132">
        <v>83.235990000000001</v>
      </c>
    </row>
    <row r="639" spans="1:9" outlineLevel="2" x14ac:dyDescent="0.3">
      <c r="A639" s="123" t="s">
        <v>85</v>
      </c>
      <c r="B639" s="124" t="s">
        <v>47</v>
      </c>
      <c r="C639" s="124" t="s">
        <v>50</v>
      </c>
      <c r="D639" s="124" t="s">
        <v>62</v>
      </c>
      <c r="E639" s="137">
        <v>34</v>
      </c>
      <c r="F639" s="137">
        <v>39</v>
      </c>
      <c r="G639" s="131">
        <v>7.7999999999999972</v>
      </c>
      <c r="H639" s="131">
        <v>3589.55</v>
      </c>
      <c r="I639" s="132">
        <v>62.576939999999993</v>
      </c>
    </row>
    <row r="640" spans="1:9" outlineLevel="2" x14ac:dyDescent="0.3">
      <c r="A640" s="123" t="s">
        <v>85</v>
      </c>
      <c r="B640" s="124" t="s">
        <v>47</v>
      </c>
      <c r="C640" s="124" t="s">
        <v>51</v>
      </c>
      <c r="D640" s="124" t="s">
        <v>51</v>
      </c>
      <c r="E640" s="137">
        <v>290</v>
      </c>
      <c r="F640" s="137">
        <v>298</v>
      </c>
      <c r="G640" s="131">
        <v>98.390000000000057</v>
      </c>
      <c r="H640" s="131">
        <v>45405.84</v>
      </c>
      <c r="I640" s="132">
        <v>861.70284999999978</v>
      </c>
    </row>
    <row r="641" spans="1:9" outlineLevel="2" x14ac:dyDescent="0.3">
      <c r="A641" s="123" t="s">
        <v>85</v>
      </c>
      <c r="B641" s="124" t="s">
        <v>47</v>
      </c>
      <c r="C641" s="124" t="s">
        <v>222</v>
      </c>
      <c r="D641" s="124" t="s">
        <v>66</v>
      </c>
      <c r="E641" s="137">
        <v>151</v>
      </c>
      <c r="F641" s="137">
        <v>155</v>
      </c>
      <c r="G641" s="131">
        <v>41.39</v>
      </c>
      <c r="H641" s="131">
        <v>18931</v>
      </c>
      <c r="I641" s="132">
        <v>331.14184999999992</v>
      </c>
    </row>
    <row r="642" spans="1:9" outlineLevel="2" x14ac:dyDescent="0.3">
      <c r="A642" s="123" t="s">
        <v>85</v>
      </c>
      <c r="B642" s="124" t="s">
        <v>47</v>
      </c>
      <c r="C642" s="124" t="s">
        <v>223</v>
      </c>
      <c r="D642" s="124" t="s">
        <v>69</v>
      </c>
      <c r="E642" s="137">
        <v>1331</v>
      </c>
      <c r="F642" s="137">
        <v>1462</v>
      </c>
      <c r="G642" s="131">
        <v>659.96999999999991</v>
      </c>
      <c r="H642" s="131">
        <v>317650.43999999989</v>
      </c>
      <c r="I642" s="132">
        <v>5559.3018500000026</v>
      </c>
    </row>
    <row r="643" spans="1:9" outlineLevel="2" x14ac:dyDescent="0.3">
      <c r="A643" s="123" t="s">
        <v>85</v>
      </c>
      <c r="B643" s="124" t="s">
        <v>47</v>
      </c>
      <c r="C643" s="124" t="s">
        <v>48</v>
      </c>
      <c r="D643" s="124" t="s">
        <v>59</v>
      </c>
      <c r="E643" s="137">
        <v>172</v>
      </c>
      <c r="F643" s="137">
        <v>181</v>
      </c>
      <c r="G643" s="131">
        <v>62.160000000000004</v>
      </c>
      <c r="H643" s="131">
        <v>30161.690000000002</v>
      </c>
      <c r="I643" s="132">
        <v>637.10749000000021</v>
      </c>
    </row>
    <row r="644" spans="1:9" outlineLevel="2" x14ac:dyDescent="0.3">
      <c r="A644" s="123" t="s">
        <v>85</v>
      </c>
      <c r="B644" s="124" t="s">
        <v>47</v>
      </c>
      <c r="C644" s="124" t="s">
        <v>49</v>
      </c>
      <c r="D644" s="124" t="s">
        <v>60</v>
      </c>
      <c r="E644" s="137">
        <v>652</v>
      </c>
      <c r="F644" s="137">
        <v>714</v>
      </c>
      <c r="G644" s="131">
        <v>101.03000000000002</v>
      </c>
      <c r="H644" s="131">
        <v>46155.710000000014</v>
      </c>
      <c r="I644" s="132">
        <v>800.50596999999982</v>
      </c>
    </row>
    <row r="645" spans="1:9" outlineLevel="2" x14ac:dyDescent="0.3">
      <c r="A645" s="123" t="s">
        <v>85</v>
      </c>
      <c r="B645" s="124" t="s">
        <v>47</v>
      </c>
      <c r="C645" s="124" t="s">
        <v>224</v>
      </c>
      <c r="D645" s="124" t="s">
        <v>61</v>
      </c>
      <c r="E645" s="137">
        <v>95</v>
      </c>
      <c r="F645" s="137">
        <v>103</v>
      </c>
      <c r="G645" s="131">
        <v>27.270000000000003</v>
      </c>
      <c r="H645" s="131">
        <v>12643.51</v>
      </c>
      <c r="I645" s="132">
        <v>224.40248999999991</v>
      </c>
    </row>
    <row r="646" spans="1:9" outlineLevel="2" x14ac:dyDescent="0.3">
      <c r="A646" s="123" t="s">
        <v>85</v>
      </c>
      <c r="B646" s="124" t="s">
        <v>47</v>
      </c>
      <c r="C646" s="124" t="s">
        <v>54</v>
      </c>
      <c r="D646" s="124" t="s">
        <v>65</v>
      </c>
      <c r="E646" s="137">
        <v>17</v>
      </c>
      <c r="F646" s="137">
        <v>18</v>
      </c>
      <c r="G646" s="131">
        <v>3.39</v>
      </c>
      <c r="H646" s="131">
        <v>1584</v>
      </c>
      <c r="I646" s="132">
        <v>24.75085</v>
      </c>
    </row>
    <row r="647" spans="1:9" outlineLevel="2" x14ac:dyDescent="0.3">
      <c r="A647" s="127" t="s">
        <v>85</v>
      </c>
      <c r="B647" s="124" t="s">
        <v>47</v>
      </c>
      <c r="C647" s="124" t="s">
        <v>79</v>
      </c>
      <c r="D647" s="124" t="s">
        <v>80</v>
      </c>
      <c r="E647" s="137">
        <v>2</v>
      </c>
      <c r="F647" s="137">
        <v>2</v>
      </c>
      <c r="G647" s="131">
        <v>0.13999999999999999</v>
      </c>
      <c r="H647" s="131">
        <v>72</v>
      </c>
      <c r="I647" s="132">
        <v>1.1755899999999999</v>
      </c>
    </row>
    <row r="648" spans="1:9" s="117" customFormat="1" outlineLevel="1" x14ac:dyDescent="0.3">
      <c r="A648" s="125" t="s">
        <v>121</v>
      </c>
      <c r="B648" s="126"/>
      <c r="C648" s="126"/>
      <c r="D648" s="126"/>
      <c r="E648" s="37">
        <f>SUBTOTAL(9,E560:E647)</f>
        <v>146919</v>
      </c>
      <c r="F648" s="37">
        <f>SUBTOTAL(9,F560:F647)</f>
        <v>172254</v>
      </c>
      <c r="G648" s="38">
        <f>SUBTOTAL(9,G560:G647)</f>
        <v>26809.560000000009</v>
      </c>
      <c r="H648" s="38">
        <f>SUBTOTAL(9,H560:H647)</f>
        <v>12691760.000000002</v>
      </c>
      <c r="I648" s="39">
        <f>SUBTOTAL(9,I560:I647)</f>
        <v>192028.95107000001</v>
      </c>
    </row>
    <row r="649" spans="1:9" outlineLevel="2" x14ac:dyDescent="0.3">
      <c r="A649" s="118" t="s">
        <v>122</v>
      </c>
      <c r="B649" s="114" t="s">
        <v>43</v>
      </c>
      <c r="C649" s="114" t="s">
        <v>53</v>
      </c>
      <c r="D649" s="114" t="s">
        <v>53</v>
      </c>
      <c r="E649" s="138">
        <v>4335</v>
      </c>
      <c r="F649" s="138">
        <v>4996</v>
      </c>
      <c r="G649" s="133">
        <v>598.49999999999841</v>
      </c>
      <c r="H649" s="133">
        <v>284700.86</v>
      </c>
      <c r="I649" s="134">
        <v>3966.7510600000028</v>
      </c>
    </row>
    <row r="650" spans="1:9" outlineLevel="2" x14ac:dyDescent="0.3">
      <c r="A650" s="118" t="s">
        <v>122</v>
      </c>
      <c r="B650" s="114" t="s">
        <v>43</v>
      </c>
      <c r="C650" s="114" t="s">
        <v>55</v>
      </c>
      <c r="D650" s="114" t="s">
        <v>68</v>
      </c>
      <c r="E650" s="138">
        <v>2738</v>
      </c>
      <c r="F650" s="138">
        <v>3287</v>
      </c>
      <c r="G650" s="133">
        <v>289.86999999999978</v>
      </c>
      <c r="H650" s="133">
        <v>133953.50999999995</v>
      </c>
      <c r="I650" s="134">
        <v>1920.7108299999998</v>
      </c>
    </row>
    <row r="651" spans="1:9" outlineLevel="2" x14ac:dyDescent="0.3">
      <c r="A651" s="118" t="s">
        <v>122</v>
      </c>
      <c r="B651" s="114" t="s">
        <v>43</v>
      </c>
      <c r="C651" s="114" t="s">
        <v>217</v>
      </c>
      <c r="D651" s="114" t="s">
        <v>70</v>
      </c>
      <c r="E651" s="138">
        <v>323</v>
      </c>
      <c r="F651" s="138">
        <v>354</v>
      </c>
      <c r="G651" s="133">
        <v>41.610000000000028</v>
      </c>
      <c r="H651" s="133">
        <v>20861.349999999999</v>
      </c>
      <c r="I651" s="134">
        <v>315.64567000000005</v>
      </c>
    </row>
    <row r="652" spans="1:9" outlineLevel="2" x14ac:dyDescent="0.3">
      <c r="A652" s="118" t="s">
        <v>122</v>
      </c>
      <c r="B652" s="114" t="s">
        <v>43</v>
      </c>
      <c r="C652" s="114" t="s">
        <v>52</v>
      </c>
      <c r="D652" s="114" t="s">
        <v>63</v>
      </c>
      <c r="E652" s="138">
        <v>1194</v>
      </c>
      <c r="F652" s="138">
        <v>1337</v>
      </c>
      <c r="G652" s="133">
        <v>165.53000000000009</v>
      </c>
      <c r="H652" s="133">
        <v>76741.640000000014</v>
      </c>
      <c r="I652" s="134">
        <v>1089.5722699999994</v>
      </c>
    </row>
    <row r="653" spans="1:9" outlineLevel="2" x14ac:dyDescent="0.3">
      <c r="A653" s="118" t="s">
        <v>122</v>
      </c>
      <c r="B653" s="114" t="s">
        <v>43</v>
      </c>
      <c r="C653" s="114" t="s">
        <v>218</v>
      </c>
      <c r="D653" s="114" t="s">
        <v>64</v>
      </c>
      <c r="E653" s="138">
        <v>121</v>
      </c>
      <c r="F653" s="138">
        <v>131</v>
      </c>
      <c r="G653" s="133">
        <v>13.65</v>
      </c>
      <c r="H653" s="133">
        <v>6318.17</v>
      </c>
      <c r="I653" s="134">
        <v>95.698679999999982</v>
      </c>
    </row>
    <row r="654" spans="1:9" outlineLevel="2" x14ac:dyDescent="0.3">
      <c r="A654" s="118" t="s">
        <v>122</v>
      </c>
      <c r="B654" s="114" t="s">
        <v>43</v>
      </c>
      <c r="C654" s="114" t="s">
        <v>219</v>
      </c>
      <c r="D654" s="114" t="s">
        <v>71</v>
      </c>
      <c r="E654" s="138">
        <v>4</v>
      </c>
      <c r="F654" s="138">
        <v>4</v>
      </c>
      <c r="G654" s="133">
        <v>0.36</v>
      </c>
      <c r="H654" s="133">
        <v>170.25</v>
      </c>
      <c r="I654" s="134">
        <v>2.7226099999999995</v>
      </c>
    </row>
    <row r="655" spans="1:9" outlineLevel="2" x14ac:dyDescent="0.3">
      <c r="A655" s="118" t="s">
        <v>122</v>
      </c>
      <c r="B655" s="114" t="s">
        <v>43</v>
      </c>
      <c r="C655" s="114" t="s">
        <v>220</v>
      </c>
      <c r="D655" s="114" t="s">
        <v>67</v>
      </c>
      <c r="E655" s="138">
        <v>21</v>
      </c>
      <c r="F655" s="138">
        <v>25</v>
      </c>
      <c r="G655" s="133">
        <v>1.3400000000000003</v>
      </c>
      <c r="H655" s="133">
        <v>619.14</v>
      </c>
      <c r="I655" s="134">
        <v>9.3663999999999987</v>
      </c>
    </row>
    <row r="656" spans="1:9" outlineLevel="2" x14ac:dyDescent="0.3">
      <c r="A656" s="118" t="s">
        <v>122</v>
      </c>
      <c r="B656" s="114" t="s">
        <v>43</v>
      </c>
      <c r="C656" s="114" t="s">
        <v>221</v>
      </c>
      <c r="D656" s="114" t="s">
        <v>58</v>
      </c>
      <c r="E656" s="138">
        <v>70</v>
      </c>
      <c r="F656" s="138">
        <v>75</v>
      </c>
      <c r="G656" s="133">
        <v>7.9099999999999948</v>
      </c>
      <c r="H656" s="133">
        <v>3689.6499999999996</v>
      </c>
      <c r="I656" s="134">
        <v>72.461040000000025</v>
      </c>
    </row>
    <row r="657" spans="1:9" outlineLevel="2" x14ac:dyDescent="0.3">
      <c r="A657" s="118" t="s">
        <v>122</v>
      </c>
      <c r="B657" s="114" t="s">
        <v>43</v>
      </c>
      <c r="C657" s="114" t="s">
        <v>303</v>
      </c>
      <c r="D657" s="114" t="s">
        <v>306</v>
      </c>
      <c r="E657" s="138">
        <v>6</v>
      </c>
      <c r="F657" s="138">
        <v>6</v>
      </c>
      <c r="G657" s="133">
        <v>0.74</v>
      </c>
      <c r="H657" s="133">
        <v>356.87</v>
      </c>
      <c r="I657" s="134">
        <v>4.8356900000000005</v>
      </c>
    </row>
    <row r="658" spans="1:9" outlineLevel="2" x14ac:dyDescent="0.3">
      <c r="A658" s="118" t="s">
        <v>122</v>
      </c>
      <c r="B658" s="114" t="s">
        <v>43</v>
      </c>
      <c r="C658" s="114" t="s">
        <v>50</v>
      </c>
      <c r="D658" s="114" t="s">
        <v>62</v>
      </c>
      <c r="E658" s="138">
        <v>5</v>
      </c>
      <c r="F658" s="138">
        <v>6</v>
      </c>
      <c r="G658" s="133">
        <v>0.35000000000000003</v>
      </c>
      <c r="H658" s="133">
        <v>164.57999999999998</v>
      </c>
      <c r="I658" s="134">
        <v>2.5663999999999998</v>
      </c>
    </row>
    <row r="659" spans="1:9" outlineLevel="2" x14ac:dyDescent="0.3">
      <c r="A659" s="118" t="s">
        <v>122</v>
      </c>
      <c r="B659" s="114" t="s">
        <v>43</v>
      </c>
      <c r="C659" s="114" t="s">
        <v>51</v>
      </c>
      <c r="D659" s="114" t="s">
        <v>51</v>
      </c>
      <c r="E659" s="138">
        <v>21</v>
      </c>
      <c r="F659" s="138">
        <v>21</v>
      </c>
      <c r="G659" s="133">
        <v>2.5700000000000003</v>
      </c>
      <c r="H659" s="133">
        <v>1143.3399999999999</v>
      </c>
      <c r="I659" s="134">
        <v>20.085660000000001</v>
      </c>
    </row>
    <row r="660" spans="1:9" outlineLevel="2" x14ac:dyDescent="0.3">
      <c r="A660" s="118" t="s">
        <v>122</v>
      </c>
      <c r="B660" s="114" t="s">
        <v>43</v>
      </c>
      <c r="C660" s="114" t="s">
        <v>222</v>
      </c>
      <c r="D660" s="114" t="s">
        <v>66</v>
      </c>
      <c r="E660" s="138">
        <v>23</v>
      </c>
      <c r="F660" s="138">
        <v>25</v>
      </c>
      <c r="G660" s="133">
        <v>3.29</v>
      </c>
      <c r="H660" s="133">
        <v>1552</v>
      </c>
      <c r="I660" s="134">
        <v>24.063809999999997</v>
      </c>
    </row>
    <row r="661" spans="1:9" outlineLevel="2" x14ac:dyDescent="0.3">
      <c r="A661" s="118" t="s">
        <v>122</v>
      </c>
      <c r="B661" s="114" t="s">
        <v>43</v>
      </c>
      <c r="C661" s="114" t="s">
        <v>223</v>
      </c>
      <c r="D661" s="114" t="s">
        <v>69</v>
      </c>
      <c r="E661" s="138">
        <v>10</v>
      </c>
      <c r="F661" s="138">
        <v>12</v>
      </c>
      <c r="G661" s="133">
        <v>1.33</v>
      </c>
      <c r="H661" s="133">
        <v>608.94000000000005</v>
      </c>
      <c r="I661" s="134">
        <v>11.73476</v>
      </c>
    </row>
    <row r="662" spans="1:9" outlineLevel="2" x14ac:dyDescent="0.3">
      <c r="A662" s="118" t="s">
        <v>122</v>
      </c>
      <c r="B662" s="114" t="s">
        <v>43</v>
      </c>
      <c r="C662" s="114" t="s">
        <v>48</v>
      </c>
      <c r="D662" s="114" t="s">
        <v>59</v>
      </c>
      <c r="E662" s="138">
        <v>2</v>
      </c>
      <c r="F662" s="138">
        <v>2</v>
      </c>
      <c r="G662" s="133">
        <v>6.9999999999999993E-2</v>
      </c>
      <c r="H662" s="133">
        <v>33</v>
      </c>
      <c r="I662" s="134">
        <v>0.47921999999999998</v>
      </c>
    </row>
    <row r="663" spans="1:9" outlineLevel="2" x14ac:dyDescent="0.3">
      <c r="A663" s="118" t="s">
        <v>122</v>
      </c>
      <c r="B663" s="114" t="s">
        <v>43</v>
      </c>
      <c r="C663" s="114" t="s">
        <v>49</v>
      </c>
      <c r="D663" s="114" t="s">
        <v>60</v>
      </c>
      <c r="E663" s="138">
        <v>11</v>
      </c>
      <c r="F663" s="138">
        <v>13</v>
      </c>
      <c r="G663" s="133">
        <v>0.77</v>
      </c>
      <c r="H663" s="133">
        <v>339.26</v>
      </c>
      <c r="I663" s="134">
        <v>5.3849699999999991</v>
      </c>
    </row>
    <row r="664" spans="1:9" outlineLevel="2" x14ac:dyDescent="0.3">
      <c r="A664" s="118" t="s">
        <v>122</v>
      </c>
      <c r="B664" s="114" t="s">
        <v>43</v>
      </c>
      <c r="C664" s="114" t="s">
        <v>224</v>
      </c>
      <c r="D664" s="114" t="s">
        <v>61</v>
      </c>
      <c r="E664" s="138">
        <v>2</v>
      </c>
      <c r="F664" s="138">
        <v>4</v>
      </c>
      <c r="G664" s="133">
        <v>0.13</v>
      </c>
      <c r="H664" s="133">
        <v>65</v>
      </c>
      <c r="I664" s="134">
        <v>0.98581000000000008</v>
      </c>
    </row>
    <row r="665" spans="1:9" outlineLevel="2" x14ac:dyDescent="0.3">
      <c r="A665" s="118" t="s">
        <v>122</v>
      </c>
      <c r="B665" s="114" t="s">
        <v>44</v>
      </c>
      <c r="C665" s="114" t="s">
        <v>53</v>
      </c>
      <c r="D665" s="114" t="s">
        <v>53</v>
      </c>
      <c r="E665" s="138">
        <v>26432</v>
      </c>
      <c r="F665" s="138">
        <v>30807</v>
      </c>
      <c r="G665" s="133">
        <v>3707.2400000000384</v>
      </c>
      <c r="H665" s="133">
        <v>1779358.0199999982</v>
      </c>
      <c r="I665" s="134">
        <v>25186.105379999975</v>
      </c>
    </row>
    <row r="666" spans="1:9" outlineLevel="2" x14ac:dyDescent="0.3">
      <c r="A666" s="118" t="s">
        <v>122</v>
      </c>
      <c r="B666" s="114" t="s">
        <v>44</v>
      </c>
      <c r="C666" s="114" t="s">
        <v>55</v>
      </c>
      <c r="D666" s="114" t="s">
        <v>68</v>
      </c>
      <c r="E666" s="138">
        <v>16049</v>
      </c>
      <c r="F666" s="138">
        <v>19488</v>
      </c>
      <c r="G666" s="133">
        <v>1765.8099999999993</v>
      </c>
      <c r="H666" s="133">
        <v>824318.47000000055</v>
      </c>
      <c r="I666" s="134">
        <v>12229.749889999992</v>
      </c>
    </row>
    <row r="667" spans="1:9" outlineLevel="2" x14ac:dyDescent="0.3">
      <c r="A667" s="118" t="s">
        <v>122</v>
      </c>
      <c r="B667" s="114" t="s">
        <v>44</v>
      </c>
      <c r="C667" s="114" t="s">
        <v>217</v>
      </c>
      <c r="D667" s="114" t="s">
        <v>70</v>
      </c>
      <c r="E667" s="138">
        <v>2124</v>
      </c>
      <c r="F667" s="138">
        <v>2311</v>
      </c>
      <c r="G667" s="133">
        <v>293.06000000000006</v>
      </c>
      <c r="H667" s="133">
        <v>144432.85999999996</v>
      </c>
      <c r="I667" s="134">
        <v>2212.9058700000005</v>
      </c>
    </row>
    <row r="668" spans="1:9" outlineLevel="2" x14ac:dyDescent="0.3">
      <c r="A668" s="118" t="s">
        <v>122</v>
      </c>
      <c r="B668" s="114" t="s">
        <v>44</v>
      </c>
      <c r="C668" s="114" t="s">
        <v>52</v>
      </c>
      <c r="D668" s="114" t="s">
        <v>63</v>
      </c>
      <c r="E668" s="138">
        <v>7240</v>
      </c>
      <c r="F668" s="138">
        <v>8088</v>
      </c>
      <c r="G668" s="133">
        <v>1072.1899999999891</v>
      </c>
      <c r="H668" s="133">
        <v>499301.10000000027</v>
      </c>
      <c r="I668" s="134">
        <v>7300.601300000023</v>
      </c>
    </row>
    <row r="669" spans="1:9" outlineLevel="2" x14ac:dyDescent="0.3">
      <c r="A669" s="118" t="s">
        <v>122</v>
      </c>
      <c r="B669" s="114" t="s">
        <v>44</v>
      </c>
      <c r="C669" s="114" t="s">
        <v>218</v>
      </c>
      <c r="D669" s="114" t="s">
        <v>64</v>
      </c>
      <c r="E669" s="138">
        <v>848</v>
      </c>
      <c r="F669" s="138">
        <v>935</v>
      </c>
      <c r="G669" s="133">
        <v>113.95000000000005</v>
      </c>
      <c r="H669" s="133">
        <v>54641.8</v>
      </c>
      <c r="I669" s="134">
        <v>886.56066999999996</v>
      </c>
    </row>
    <row r="670" spans="1:9" outlineLevel="2" x14ac:dyDescent="0.3">
      <c r="A670" s="118" t="s">
        <v>122</v>
      </c>
      <c r="B670" s="114" t="s">
        <v>44</v>
      </c>
      <c r="C670" s="114" t="s">
        <v>219</v>
      </c>
      <c r="D670" s="114" t="s">
        <v>71</v>
      </c>
      <c r="E670" s="138">
        <v>25</v>
      </c>
      <c r="F670" s="138">
        <v>31</v>
      </c>
      <c r="G670" s="133">
        <v>2.0900000000000007</v>
      </c>
      <c r="H670" s="133">
        <v>921.44</v>
      </c>
      <c r="I670" s="134">
        <v>16.498359999999998</v>
      </c>
    </row>
    <row r="671" spans="1:9" outlineLevel="2" x14ac:dyDescent="0.3">
      <c r="A671" s="118" t="s">
        <v>122</v>
      </c>
      <c r="B671" s="114" t="s">
        <v>44</v>
      </c>
      <c r="C671" s="114" t="s">
        <v>220</v>
      </c>
      <c r="D671" s="114" t="s">
        <v>67</v>
      </c>
      <c r="E671" s="138">
        <v>211</v>
      </c>
      <c r="F671" s="138">
        <v>239</v>
      </c>
      <c r="G671" s="133">
        <v>25.009999999999994</v>
      </c>
      <c r="H671" s="133">
        <v>11411.359999999997</v>
      </c>
      <c r="I671" s="134">
        <v>181.13003</v>
      </c>
    </row>
    <row r="672" spans="1:9" outlineLevel="2" x14ac:dyDescent="0.3">
      <c r="A672" s="118" t="s">
        <v>122</v>
      </c>
      <c r="B672" s="114" t="s">
        <v>44</v>
      </c>
      <c r="C672" s="114" t="s">
        <v>221</v>
      </c>
      <c r="D672" s="114" t="s">
        <v>58</v>
      </c>
      <c r="E672" s="138">
        <v>371</v>
      </c>
      <c r="F672" s="138">
        <v>415</v>
      </c>
      <c r="G672" s="133">
        <v>61.869999999999983</v>
      </c>
      <c r="H672" s="133">
        <v>29031.27</v>
      </c>
      <c r="I672" s="134">
        <v>565.14084999999966</v>
      </c>
    </row>
    <row r="673" spans="1:9" outlineLevel="2" x14ac:dyDescent="0.3">
      <c r="A673" s="118" t="s">
        <v>122</v>
      </c>
      <c r="B673" s="114" t="s">
        <v>44</v>
      </c>
      <c r="C673" s="114" t="s">
        <v>303</v>
      </c>
      <c r="D673" s="114" t="s">
        <v>306</v>
      </c>
      <c r="E673" s="138">
        <v>18</v>
      </c>
      <c r="F673" s="138">
        <v>22</v>
      </c>
      <c r="G673" s="133">
        <v>1.9200000000000002</v>
      </c>
      <c r="H673" s="133">
        <v>908.12</v>
      </c>
      <c r="I673" s="134">
        <v>13.60272</v>
      </c>
    </row>
    <row r="674" spans="1:9" outlineLevel="2" x14ac:dyDescent="0.3">
      <c r="A674" s="118" t="s">
        <v>122</v>
      </c>
      <c r="B674" s="114" t="s">
        <v>44</v>
      </c>
      <c r="C674" s="114" t="s">
        <v>50</v>
      </c>
      <c r="D674" s="114" t="s">
        <v>62</v>
      </c>
      <c r="E674" s="138">
        <v>29</v>
      </c>
      <c r="F674" s="138">
        <v>31</v>
      </c>
      <c r="G674" s="133">
        <v>1.4900000000000002</v>
      </c>
      <c r="H674" s="133">
        <v>696.85</v>
      </c>
      <c r="I674" s="134">
        <v>12.523100000000001</v>
      </c>
    </row>
    <row r="675" spans="1:9" outlineLevel="2" x14ac:dyDescent="0.3">
      <c r="A675" s="118" t="s">
        <v>122</v>
      </c>
      <c r="B675" s="114" t="s">
        <v>44</v>
      </c>
      <c r="C675" s="114" t="s">
        <v>51</v>
      </c>
      <c r="D675" s="114" t="s">
        <v>51</v>
      </c>
      <c r="E675" s="138">
        <v>65</v>
      </c>
      <c r="F675" s="138">
        <v>69</v>
      </c>
      <c r="G675" s="133">
        <v>7.6899999999999977</v>
      </c>
      <c r="H675" s="133">
        <v>3439.41</v>
      </c>
      <c r="I675" s="134">
        <v>61.862760000000009</v>
      </c>
    </row>
    <row r="676" spans="1:9" outlineLevel="2" x14ac:dyDescent="0.3">
      <c r="A676" s="118" t="s">
        <v>122</v>
      </c>
      <c r="B676" s="114" t="s">
        <v>44</v>
      </c>
      <c r="C676" s="114" t="s">
        <v>222</v>
      </c>
      <c r="D676" s="114" t="s">
        <v>66</v>
      </c>
      <c r="E676" s="138">
        <v>92</v>
      </c>
      <c r="F676" s="138">
        <v>107</v>
      </c>
      <c r="G676" s="133">
        <v>10.879999999999995</v>
      </c>
      <c r="H676" s="133">
        <v>5041.45</v>
      </c>
      <c r="I676" s="134">
        <v>79.101179999999999</v>
      </c>
    </row>
    <row r="677" spans="1:9" outlineLevel="2" x14ac:dyDescent="0.3">
      <c r="A677" s="118" t="s">
        <v>122</v>
      </c>
      <c r="B677" s="114" t="s">
        <v>44</v>
      </c>
      <c r="C677" s="114" t="s">
        <v>223</v>
      </c>
      <c r="D677" s="114" t="s">
        <v>69</v>
      </c>
      <c r="E677" s="138">
        <v>113</v>
      </c>
      <c r="F677" s="138">
        <v>130</v>
      </c>
      <c r="G677" s="133">
        <v>12.409999999999998</v>
      </c>
      <c r="H677" s="133">
        <v>5986.3099999999995</v>
      </c>
      <c r="I677" s="134">
        <v>101.88786000000006</v>
      </c>
    </row>
    <row r="678" spans="1:9" outlineLevel="2" x14ac:dyDescent="0.3">
      <c r="A678" s="118" t="s">
        <v>122</v>
      </c>
      <c r="B678" s="114" t="s">
        <v>44</v>
      </c>
      <c r="C678" s="114" t="s">
        <v>48</v>
      </c>
      <c r="D678" s="114" t="s">
        <v>59</v>
      </c>
      <c r="E678" s="138">
        <v>7</v>
      </c>
      <c r="F678" s="138">
        <v>8</v>
      </c>
      <c r="G678" s="133">
        <v>0.48000000000000004</v>
      </c>
      <c r="H678" s="133">
        <v>256.5</v>
      </c>
      <c r="I678" s="134">
        <v>4.9090199999999999</v>
      </c>
    </row>
    <row r="679" spans="1:9" outlineLevel="2" x14ac:dyDescent="0.3">
      <c r="A679" s="118" t="s">
        <v>122</v>
      </c>
      <c r="B679" s="114" t="s">
        <v>44</v>
      </c>
      <c r="C679" s="114" t="s">
        <v>49</v>
      </c>
      <c r="D679" s="114" t="s">
        <v>60</v>
      </c>
      <c r="E679" s="138">
        <v>62</v>
      </c>
      <c r="F679" s="138">
        <v>70</v>
      </c>
      <c r="G679" s="133">
        <v>4.8600000000000003</v>
      </c>
      <c r="H679" s="133">
        <v>2206.25</v>
      </c>
      <c r="I679" s="134">
        <v>36.107190000000003</v>
      </c>
    </row>
    <row r="680" spans="1:9" outlineLevel="2" x14ac:dyDescent="0.3">
      <c r="A680" s="118" t="s">
        <v>122</v>
      </c>
      <c r="B680" s="114" t="s">
        <v>44</v>
      </c>
      <c r="C680" s="114" t="s">
        <v>224</v>
      </c>
      <c r="D680" s="114" t="s">
        <v>61</v>
      </c>
      <c r="E680" s="138">
        <v>23</v>
      </c>
      <c r="F680" s="138">
        <v>27</v>
      </c>
      <c r="G680" s="133">
        <v>3.61</v>
      </c>
      <c r="H680" s="133">
        <v>1755.4599999999998</v>
      </c>
      <c r="I680" s="134">
        <v>29.987820000000003</v>
      </c>
    </row>
    <row r="681" spans="1:9" outlineLevel="2" x14ac:dyDescent="0.3">
      <c r="A681" s="118" t="s">
        <v>122</v>
      </c>
      <c r="B681" s="114" t="s">
        <v>44</v>
      </c>
      <c r="C681" s="114" t="s">
        <v>54</v>
      </c>
      <c r="D681" s="114" t="s">
        <v>65</v>
      </c>
      <c r="E681" s="138">
        <v>1</v>
      </c>
      <c r="F681" s="138">
        <v>1</v>
      </c>
      <c r="G681" s="133">
        <v>0.01</v>
      </c>
      <c r="H681" s="133">
        <v>7.25</v>
      </c>
      <c r="I681" s="134">
        <v>0.12708</v>
      </c>
    </row>
    <row r="682" spans="1:9" outlineLevel="2" x14ac:dyDescent="0.3">
      <c r="A682" s="118" t="s">
        <v>122</v>
      </c>
      <c r="B682" s="114" t="s">
        <v>45</v>
      </c>
      <c r="C682" s="114" t="s">
        <v>53</v>
      </c>
      <c r="D682" s="114" t="s">
        <v>53</v>
      </c>
      <c r="E682" s="138">
        <v>10338</v>
      </c>
      <c r="F682" s="138">
        <v>12193</v>
      </c>
      <c r="G682" s="133">
        <v>1652.9499999999853</v>
      </c>
      <c r="H682" s="133">
        <v>794509.9099999991</v>
      </c>
      <c r="I682" s="134">
        <v>11329.930029999969</v>
      </c>
    </row>
    <row r="683" spans="1:9" outlineLevel="2" x14ac:dyDescent="0.3">
      <c r="A683" s="118" t="s">
        <v>122</v>
      </c>
      <c r="B683" s="114" t="s">
        <v>45</v>
      </c>
      <c r="C683" s="114" t="s">
        <v>55</v>
      </c>
      <c r="D683" s="114" t="s">
        <v>68</v>
      </c>
      <c r="E683" s="138">
        <v>6120</v>
      </c>
      <c r="F683" s="138">
        <v>7602</v>
      </c>
      <c r="G683" s="133">
        <v>824.37999999999988</v>
      </c>
      <c r="H683" s="133">
        <v>385351.80999999982</v>
      </c>
      <c r="I683" s="134">
        <v>5751.035439999996</v>
      </c>
    </row>
    <row r="684" spans="1:9" outlineLevel="2" x14ac:dyDescent="0.3">
      <c r="A684" s="118" t="s">
        <v>122</v>
      </c>
      <c r="B684" s="114" t="s">
        <v>45</v>
      </c>
      <c r="C684" s="114" t="s">
        <v>217</v>
      </c>
      <c r="D684" s="114" t="s">
        <v>70</v>
      </c>
      <c r="E684" s="138">
        <v>919</v>
      </c>
      <c r="F684" s="138">
        <v>1021</v>
      </c>
      <c r="G684" s="133">
        <v>149.84000000000003</v>
      </c>
      <c r="H684" s="133">
        <v>73822.179999999993</v>
      </c>
      <c r="I684" s="134">
        <v>1141.9102300000002</v>
      </c>
    </row>
    <row r="685" spans="1:9" outlineLevel="2" x14ac:dyDescent="0.3">
      <c r="A685" s="118" t="s">
        <v>122</v>
      </c>
      <c r="B685" s="114" t="s">
        <v>45</v>
      </c>
      <c r="C685" s="114" t="s">
        <v>52</v>
      </c>
      <c r="D685" s="114" t="s">
        <v>63</v>
      </c>
      <c r="E685" s="138">
        <v>3474</v>
      </c>
      <c r="F685" s="138">
        <v>3895</v>
      </c>
      <c r="G685" s="133">
        <v>639.21999999999878</v>
      </c>
      <c r="H685" s="133">
        <v>296610.24999999994</v>
      </c>
      <c r="I685" s="134">
        <v>4443.7126699999963</v>
      </c>
    </row>
    <row r="686" spans="1:9" outlineLevel="2" x14ac:dyDescent="0.3">
      <c r="A686" s="118" t="s">
        <v>122</v>
      </c>
      <c r="B686" s="114" t="s">
        <v>45</v>
      </c>
      <c r="C686" s="114" t="s">
        <v>218</v>
      </c>
      <c r="D686" s="114" t="s">
        <v>64</v>
      </c>
      <c r="E686" s="138">
        <v>253</v>
      </c>
      <c r="F686" s="138">
        <v>268</v>
      </c>
      <c r="G686" s="133">
        <v>32.58000000000002</v>
      </c>
      <c r="H686" s="133">
        <v>15554.34</v>
      </c>
      <c r="I686" s="134">
        <v>256.18716000000012</v>
      </c>
    </row>
    <row r="687" spans="1:9" outlineLevel="2" x14ac:dyDescent="0.3">
      <c r="A687" s="118" t="s">
        <v>122</v>
      </c>
      <c r="B687" s="114" t="s">
        <v>45</v>
      </c>
      <c r="C687" s="114" t="s">
        <v>219</v>
      </c>
      <c r="D687" s="114" t="s">
        <v>71</v>
      </c>
      <c r="E687" s="138">
        <v>16</v>
      </c>
      <c r="F687" s="138">
        <v>22</v>
      </c>
      <c r="G687" s="133">
        <v>2.0700000000000003</v>
      </c>
      <c r="H687" s="133">
        <v>990.16</v>
      </c>
      <c r="I687" s="134">
        <v>19.456569999999999</v>
      </c>
    </row>
    <row r="688" spans="1:9" outlineLevel="2" x14ac:dyDescent="0.3">
      <c r="A688" s="118" t="s">
        <v>122</v>
      </c>
      <c r="B688" s="114" t="s">
        <v>45</v>
      </c>
      <c r="C688" s="114" t="s">
        <v>220</v>
      </c>
      <c r="D688" s="114" t="s">
        <v>67</v>
      </c>
      <c r="E688" s="138">
        <v>44</v>
      </c>
      <c r="F688" s="138">
        <v>49</v>
      </c>
      <c r="G688" s="133">
        <v>4.8999999999999968</v>
      </c>
      <c r="H688" s="133">
        <v>2341.73</v>
      </c>
      <c r="I688" s="134">
        <v>47.624220000000008</v>
      </c>
    </row>
    <row r="689" spans="1:9" outlineLevel="2" x14ac:dyDescent="0.3">
      <c r="A689" s="118" t="s">
        <v>122</v>
      </c>
      <c r="B689" s="114" t="s">
        <v>45</v>
      </c>
      <c r="C689" s="114" t="s">
        <v>221</v>
      </c>
      <c r="D689" s="114" t="s">
        <v>58</v>
      </c>
      <c r="E689" s="138">
        <v>215</v>
      </c>
      <c r="F689" s="138">
        <v>226</v>
      </c>
      <c r="G689" s="133">
        <v>40.81</v>
      </c>
      <c r="H689" s="133">
        <v>18922.209999999995</v>
      </c>
      <c r="I689" s="134">
        <v>376.63835000000029</v>
      </c>
    </row>
    <row r="690" spans="1:9" outlineLevel="2" x14ac:dyDescent="0.3">
      <c r="A690" s="118" t="s">
        <v>122</v>
      </c>
      <c r="B690" s="114" t="s">
        <v>45</v>
      </c>
      <c r="C690" s="114" t="s">
        <v>303</v>
      </c>
      <c r="D690" s="114" t="s">
        <v>306</v>
      </c>
      <c r="E690" s="138">
        <v>8</v>
      </c>
      <c r="F690" s="138">
        <v>10</v>
      </c>
      <c r="G690" s="133">
        <v>1.4700000000000002</v>
      </c>
      <c r="H690" s="133">
        <v>749.63</v>
      </c>
      <c r="I690" s="134">
        <v>12.8726</v>
      </c>
    </row>
    <row r="691" spans="1:9" outlineLevel="2" x14ac:dyDescent="0.3">
      <c r="A691" s="118" t="s">
        <v>122</v>
      </c>
      <c r="B691" s="114" t="s">
        <v>45</v>
      </c>
      <c r="C691" s="114" t="s">
        <v>50</v>
      </c>
      <c r="D691" s="114" t="s">
        <v>62</v>
      </c>
      <c r="E691" s="138">
        <v>15</v>
      </c>
      <c r="F691" s="138">
        <v>16</v>
      </c>
      <c r="G691" s="133">
        <v>0.95</v>
      </c>
      <c r="H691" s="133">
        <v>494.75</v>
      </c>
      <c r="I691" s="134">
        <v>9.2747299999999999</v>
      </c>
    </row>
    <row r="692" spans="1:9" outlineLevel="2" x14ac:dyDescent="0.3">
      <c r="A692" s="118" t="s">
        <v>122</v>
      </c>
      <c r="B692" s="114" t="s">
        <v>45</v>
      </c>
      <c r="C692" s="114" t="s">
        <v>51</v>
      </c>
      <c r="D692" s="114" t="s">
        <v>51</v>
      </c>
      <c r="E692" s="138">
        <v>37</v>
      </c>
      <c r="F692" s="138">
        <v>41</v>
      </c>
      <c r="G692" s="133">
        <v>4.9499999999999993</v>
      </c>
      <c r="H692" s="133">
        <v>2114.4299999999998</v>
      </c>
      <c r="I692" s="134">
        <v>37.792960000000008</v>
      </c>
    </row>
    <row r="693" spans="1:9" outlineLevel="2" x14ac:dyDescent="0.3">
      <c r="A693" s="118" t="s">
        <v>122</v>
      </c>
      <c r="B693" s="114" t="s">
        <v>45</v>
      </c>
      <c r="C693" s="114" t="s">
        <v>222</v>
      </c>
      <c r="D693" s="114" t="s">
        <v>66</v>
      </c>
      <c r="E693" s="138">
        <v>43</v>
      </c>
      <c r="F693" s="138">
        <v>45</v>
      </c>
      <c r="G693" s="133">
        <v>5.6199999999999992</v>
      </c>
      <c r="H693" s="133">
        <v>2541.5699999999997</v>
      </c>
      <c r="I693" s="134">
        <v>38.933680000000003</v>
      </c>
    </row>
    <row r="694" spans="1:9" outlineLevel="2" x14ac:dyDescent="0.3">
      <c r="A694" s="118" t="s">
        <v>122</v>
      </c>
      <c r="B694" s="114" t="s">
        <v>45</v>
      </c>
      <c r="C694" s="114" t="s">
        <v>223</v>
      </c>
      <c r="D694" s="114" t="s">
        <v>69</v>
      </c>
      <c r="E694" s="138">
        <v>98</v>
      </c>
      <c r="F694" s="138">
        <v>109</v>
      </c>
      <c r="G694" s="133">
        <v>13.859999999999996</v>
      </c>
      <c r="H694" s="133">
        <v>6649.83</v>
      </c>
      <c r="I694" s="134">
        <v>118.05162</v>
      </c>
    </row>
    <row r="695" spans="1:9" outlineLevel="2" x14ac:dyDescent="0.3">
      <c r="A695" s="118" t="s">
        <v>122</v>
      </c>
      <c r="B695" s="114" t="s">
        <v>45</v>
      </c>
      <c r="C695" s="114" t="s">
        <v>48</v>
      </c>
      <c r="D695" s="114" t="s">
        <v>59</v>
      </c>
      <c r="E695" s="138">
        <v>10</v>
      </c>
      <c r="F695" s="138">
        <v>10</v>
      </c>
      <c r="G695" s="133">
        <v>1.24</v>
      </c>
      <c r="H695" s="133">
        <v>593</v>
      </c>
      <c r="I695" s="134">
        <v>11.0794</v>
      </c>
    </row>
    <row r="696" spans="1:9" outlineLevel="2" x14ac:dyDescent="0.3">
      <c r="A696" s="118" t="s">
        <v>122</v>
      </c>
      <c r="B696" s="114" t="s">
        <v>45</v>
      </c>
      <c r="C696" s="114" t="s">
        <v>49</v>
      </c>
      <c r="D696" s="114" t="s">
        <v>60</v>
      </c>
      <c r="E696" s="138">
        <v>52</v>
      </c>
      <c r="F696" s="138">
        <v>55</v>
      </c>
      <c r="G696" s="133">
        <v>6.7700000000000005</v>
      </c>
      <c r="H696" s="133">
        <v>3071.8300000000004</v>
      </c>
      <c r="I696" s="134">
        <v>52.490749999999984</v>
      </c>
    </row>
    <row r="697" spans="1:9" outlineLevel="2" x14ac:dyDescent="0.3">
      <c r="A697" s="118" t="s">
        <v>122</v>
      </c>
      <c r="B697" s="114" t="s">
        <v>45</v>
      </c>
      <c r="C697" s="114" t="s">
        <v>224</v>
      </c>
      <c r="D697" s="114" t="s">
        <v>61</v>
      </c>
      <c r="E697" s="138">
        <v>5</v>
      </c>
      <c r="F697" s="138">
        <v>9</v>
      </c>
      <c r="G697" s="133">
        <v>0.57000000000000006</v>
      </c>
      <c r="H697" s="133">
        <v>242.5</v>
      </c>
      <c r="I697" s="134">
        <v>3.7956399999999997</v>
      </c>
    </row>
    <row r="698" spans="1:9" outlineLevel="2" x14ac:dyDescent="0.3">
      <c r="A698" s="118" t="s">
        <v>122</v>
      </c>
      <c r="B698" s="114" t="s">
        <v>46</v>
      </c>
      <c r="C698" s="114" t="s">
        <v>53</v>
      </c>
      <c r="D698" s="114" t="s">
        <v>53</v>
      </c>
      <c r="E698" s="138">
        <v>10302</v>
      </c>
      <c r="F698" s="138">
        <v>12098</v>
      </c>
      <c r="G698" s="133">
        <v>1914.7399999999932</v>
      </c>
      <c r="H698" s="133">
        <v>918032.3400000002</v>
      </c>
      <c r="I698" s="134">
        <v>12893.590099999969</v>
      </c>
    </row>
    <row r="699" spans="1:9" outlineLevel="2" x14ac:dyDescent="0.3">
      <c r="A699" s="118" t="s">
        <v>122</v>
      </c>
      <c r="B699" s="114" t="s">
        <v>46</v>
      </c>
      <c r="C699" s="114" t="s">
        <v>55</v>
      </c>
      <c r="D699" s="114" t="s">
        <v>68</v>
      </c>
      <c r="E699" s="138">
        <v>6753</v>
      </c>
      <c r="F699" s="138">
        <v>8365</v>
      </c>
      <c r="G699" s="133">
        <v>1223.4099999999987</v>
      </c>
      <c r="H699" s="133">
        <v>567844.55999999994</v>
      </c>
      <c r="I699" s="134">
        <v>8444.9950000000026</v>
      </c>
    </row>
    <row r="700" spans="1:9" outlineLevel="2" x14ac:dyDescent="0.3">
      <c r="A700" s="118" t="s">
        <v>122</v>
      </c>
      <c r="B700" s="114" t="s">
        <v>46</v>
      </c>
      <c r="C700" s="114" t="s">
        <v>217</v>
      </c>
      <c r="D700" s="114" t="s">
        <v>70</v>
      </c>
      <c r="E700" s="138">
        <v>1278</v>
      </c>
      <c r="F700" s="138">
        <v>1402</v>
      </c>
      <c r="G700" s="133">
        <v>278.52</v>
      </c>
      <c r="H700" s="133">
        <v>133213.96999999997</v>
      </c>
      <c r="I700" s="134">
        <v>2086.2402099999981</v>
      </c>
    </row>
    <row r="701" spans="1:9" outlineLevel="2" x14ac:dyDescent="0.3">
      <c r="A701" s="118" t="s">
        <v>122</v>
      </c>
      <c r="B701" s="114" t="s">
        <v>46</v>
      </c>
      <c r="C701" s="114" t="s">
        <v>52</v>
      </c>
      <c r="D701" s="114" t="s">
        <v>63</v>
      </c>
      <c r="E701" s="138">
        <v>5907</v>
      </c>
      <c r="F701" s="138">
        <v>6550</v>
      </c>
      <c r="G701" s="133">
        <v>1427.6099999999908</v>
      </c>
      <c r="H701" s="133">
        <v>663967.40000000026</v>
      </c>
      <c r="I701" s="134">
        <v>10021.730369999974</v>
      </c>
    </row>
    <row r="702" spans="1:9" outlineLevel="2" x14ac:dyDescent="0.3">
      <c r="A702" s="118" t="s">
        <v>122</v>
      </c>
      <c r="B702" s="114" t="s">
        <v>46</v>
      </c>
      <c r="C702" s="114" t="s">
        <v>218</v>
      </c>
      <c r="D702" s="114" t="s">
        <v>64</v>
      </c>
      <c r="E702" s="138">
        <v>219</v>
      </c>
      <c r="F702" s="138">
        <v>243</v>
      </c>
      <c r="G702" s="133">
        <v>34.180000000000021</v>
      </c>
      <c r="H702" s="133">
        <v>16181.770000000002</v>
      </c>
      <c r="I702" s="134">
        <v>257.75871000000001</v>
      </c>
    </row>
    <row r="703" spans="1:9" outlineLevel="2" x14ac:dyDescent="0.3">
      <c r="A703" s="118" t="s">
        <v>122</v>
      </c>
      <c r="B703" s="114" t="s">
        <v>46</v>
      </c>
      <c r="C703" s="114" t="s">
        <v>219</v>
      </c>
      <c r="D703" s="114" t="s">
        <v>71</v>
      </c>
      <c r="E703" s="138">
        <v>34</v>
      </c>
      <c r="F703" s="138">
        <v>39</v>
      </c>
      <c r="G703" s="133">
        <v>6.03</v>
      </c>
      <c r="H703" s="133">
        <v>2778.2299999999996</v>
      </c>
      <c r="I703" s="134">
        <v>52.039690000000007</v>
      </c>
    </row>
    <row r="704" spans="1:9" outlineLevel="2" x14ac:dyDescent="0.3">
      <c r="A704" s="118" t="s">
        <v>122</v>
      </c>
      <c r="B704" s="114" t="s">
        <v>46</v>
      </c>
      <c r="C704" s="114" t="s">
        <v>220</v>
      </c>
      <c r="D704" s="114" t="s">
        <v>67</v>
      </c>
      <c r="E704" s="138">
        <v>36</v>
      </c>
      <c r="F704" s="138">
        <v>39</v>
      </c>
      <c r="G704" s="133">
        <v>5.14</v>
      </c>
      <c r="H704" s="133">
        <v>2463.2600000000002</v>
      </c>
      <c r="I704" s="134">
        <v>41.793729999999996</v>
      </c>
    </row>
    <row r="705" spans="1:9" outlineLevel="2" x14ac:dyDescent="0.3">
      <c r="A705" s="118" t="s">
        <v>122</v>
      </c>
      <c r="B705" s="114" t="s">
        <v>46</v>
      </c>
      <c r="C705" s="114" t="s">
        <v>221</v>
      </c>
      <c r="D705" s="114" t="s">
        <v>58</v>
      </c>
      <c r="E705" s="138">
        <v>515</v>
      </c>
      <c r="F705" s="138">
        <v>552</v>
      </c>
      <c r="G705" s="133">
        <v>124.20999999999998</v>
      </c>
      <c r="H705" s="133">
        <v>57791.029999999992</v>
      </c>
      <c r="I705" s="134">
        <v>1040.9347200000004</v>
      </c>
    </row>
    <row r="706" spans="1:9" outlineLevel="2" x14ac:dyDescent="0.3">
      <c r="A706" s="118" t="s">
        <v>122</v>
      </c>
      <c r="B706" s="114" t="s">
        <v>46</v>
      </c>
      <c r="C706" s="114" t="s">
        <v>303</v>
      </c>
      <c r="D706" s="114" t="s">
        <v>306</v>
      </c>
      <c r="E706" s="138">
        <v>64</v>
      </c>
      <c r="F706" s="138">
        <v>69</v>
      </c>
      <c r="G706" s="133">
        <v>12.08</v>
      </c>
      <c r="H706" s="133">
        <v>5913.69</v>
      </c>
      <c r="I706" s="134">
        <v>97.655979999999971</v>
      </c>
    </row>
    <row r="707" spans="1:9" outlineLevel="2" x14ac:dyDescent="0.3">
      <c r="A707" s="118" t="s">
        <v>122</v>
      </c>
      <c r="B707" s="114" t="s">
        <v>46</v>
      </c>
      <c r="C707" s="114" t="s">
        <v>50</v>
      </c>
      <c r="D707" s="114" t="s">
        <v>62</v>
      </c>
      <c r="E707" s="138">
        <v>22</v>
      </c>
      <c r="F707" s="138">
        <v>24</v>
      </c>
      <c r="G707" s="133">
        <v>3.1599999999999993</v>
      </c>
      <c r="H707" s="133">
        <v>1466.33</v>
      </c>
      <c r="I707" s="134">
        <v>28.086550000000003</v>
      </c>
    </row>
    <row r="708" spans="1:9" outlineLevel="2" x14ac:dyDescent="0.3">
      <c r="A708" s="118" t="s">
        <v>122</v>
      </c>
      <c r="B708" s="114" t="s">
        <v>46</v>
      </c>
      <c r="C708" s="114" t="s">
        <v>51</v>
      </c>
      <c r="D708" s="114" t="s">
        <v>51</v>
      </c>
      <c r="E708" s="138">
        <v>117</v>
      </c>
      <c r="F708" s="138">
        <v>134</v>
      </c>
      <c r="G708" s="133">
        <v>25.400000000000002</v>
      </c>
      <c r="H708" s="133">
        <v>11612.319999999998</v>
      </c>
      <c r="I708" s="134">
        <v>210.87707000000009</v>
      </c>
    </row>
    <row r="709" spans="1:9" outlineLevel="2" x14ac:dyDescent="0.3">
      <c r="A709" s="118" t="s">
        <v>122</v>
      </c>
      <c r="B709" s="114" t="s">
        <v>46</v>
      </c>
      <c r="C709" s="114" t="s">
        <v>222</v>
      </c>
      <c r="D709" s="114" t="s">
        <v>66</v>
      </c>
      <c r="E709" s="138">
        <v>105</v>
      </c>
      <c r="F709" s="138">
        <v>108</v>
      </c>
      <c r="G709" s="133">
        <v>17.639999999999997</v>
      </c>
      <c r="H709" s="133">
        <v>7919.619999999999</v>
      </c>
      <c r="I709" s="134">
        <v>136.98386000000002</v>
      </c>
    </row>
    <row r="710" spans="1:9" outlineLevel="2" x14ac:dyDescent="0.3">
      <c r="A710" s="118" t="s">
        <v>122</v>
      </c>
      <c r="B710" s="114" t="s">
        <v>46</v>
      </c>
      <c r="C710" s="114" t="s">
        <v>223</v>
      </c>
      <c r="D710" s="114" t="s">
        <v>69</v>
      </c>
      <c r="E710" s="138">
        <v>367</v>
      </c>
      <c r="F710" s="138">
        <v>395</v>
      </c>
      <c r="G710" s="133">
        <v>109.16000000000003</v>
      </c>
      <c r="H710" s="133">
        <v>52245.88</v>
      </c>
      <c r="I710" s="134">
        <v>879.47364999999979</v>
      </c>
    </row>
    <row r="711" spans="1:9" outlineLevel="2" x14ac:dyDescent="0.3">
      <c r="A711" s="118" t="s">
        <v>122</v>
      </c>
      <c r="B711" s="114" t="s">
        <v>46</v>
      </c>
      <c r="C711" s="114" t="s">
        <v>48</v>
      </c>
      <c r="D711" s="114" t="s">
        <v>59</v>
      </c>
      <c r="E711" s="138">
        <v>41</v>
      </c>
      <c r="F711" s="138">
        <v>42</v>
      </c>
      <c r="G711" s="133">
        <v>8.66</v>
      </c>
      <c r="H711" s="133">
        <v>4189.25</v>
      </c>
      <c r="I711" s="134">
        <v>89.501959999999997</v>
      </c>
    </row>
    <row r="712" spans="1:9" outlineLevel="2" x14ac:dyDescent="0.3">
      <c r="A712" s="118" t="s">
        <v>122</v>
      </c>
      <c r="B712" s="114" t="s">
        <v>46</v>
      </c>
      <c r="C712" s="114" t="s">
        <v>49</v>
      </c>
      <c r="D712" s="114" t="s">
        <v>60</v>
      </c>
      <c r="E712" s="138">
        <v>162</v>
      </c>
      <c r="F712" s="138">
        <v>185</v>
      </c>
      <c r="G712" s="133">
        <v>22.769999999999996</v>
      </c>
      <c r="H712" s="133">
        <v>9934.52</v>
      </c>
      <c r="I712" s="134">
        <v>167.93018999999998</v>
      </c>
    </row>
    <row r="713" spans="1:9" outlineLevel="2" x14ac:dyDescent="0.3">
      <c r="A713" s="118" t="s">
        <v>122</v>
      </c>
      <c r="B713" s="114" t="s">
        <v>46</v>
      </c>
      <c r="C713" s="114" t="s">
        <v>224</v>
      </c>
      <c r="D713" s="114" t="s">
        <v>61</v>
      </c>
      <c r="E713" s="138">
        <v>20</v>
      </c>
      <c r="F713" s="138">
        <v>21</v>
      </c>
      <c r="G713" s="133">
        <v>3.5900000000000007</v>
      </c>
      <c r="H713" s="133">
        <v>1629.6200000000001</v>
      </c>
      <c r="I713" s="134">
        <v>28.41113</v>
      </c>
    </row>
    <row r="714" spans="1:9" outlineLevel="2" x14ac:dyDescent="0.3">
      <c r="A714" s="118" t="s">
        <v>122</v>
      </c>
      <c r="B714" s="114" t="s">
        <v>47</v>
      </c>
      <c r="C714" s="114" t="s">
        <v>53</v>
      </c>
      <c r="D714" s="114" t="s">
        <v>53</v>
      </c>
      <c r="E714" s="138">
        <v>7534</v>
      </c>
      <c r="F714" s="138">
        <v>8667</v>
      </c>
      <c r="G714" s="133">
        <v>1877.4399999999962</v>
      </c>
      <c r="H714" s="133">
        <v>896002.76000000013</v>
      </c>
      <c r="I714" s="134">
        <v>12552.820890000017</v>
      </c>
    </row>
    <row r="715" spans="1:9" outlineLevel="2" x14ac:dyDescent="0.3">
      <c r="A715" s="118" t="s">
        <v>122</v>
      </c>
      <c r="B715" s="114" t="s">
        <v>47</v>
      </c>
      <c r="C715" s="114" t="s">
        <v>55</v>
      </c>
      <c r="D715" s="114" t="s">
        <v>68</v>
      </c>
      <c r="E715" s="138">
        <v>4387</v>
      </c>
      <c r="F715" s="138">
        <v>5229</v>
      </c>
      <c r="G715" s="133">
        <v>1002.9799999999998</v>
      </c>
      <c r="H715" s="133">
        <v>460397.69999999995</v>
      </c>
      <c r="I715" s="134">
        <v>6913.8437200000026</v>
      </c>
    </row>
    <row r="716" spans="1:9" outlineLevel="2" x14ac:dyDescent="0.3">
      <c r="A716" s="118" t="s">
        <v>122</v>
      </c>
      <c r="B716" s="114" t="s">
        <v>47</v>
      </c>
      <c r="C716" s="114" t="s">
        <v>217</v>
      </c>
      <c r="D716" s="114" t="s">
        <v>70</v>
      </c>
      <c r="E716" s="138">
        <v>975</v>
      </c>
      <c r="F716" s="138">
        <v>1049</v>
      </c>
      <c r="G716" s="133">
        <v>285.73</v>
      </c>
      <c r="H716" s="133">
        <v>137474.1</v>
      </c>
      <c r="I716" s="134">
        <v>2174.7786400000005</v>
      </c>
    </row>
    <row r="717" spans="1:9" outlineLevel="2" x14ac:dyDescent="0.3">
      <c r="A717" s="118" t="s">
        <v>122</v>
      </c>
      <c r="B717" s="114" t="s">
        <v>47</v>
      </c>
      <c r="C717" s="114" t="s">
        <v>52</v>
      </c>
      <c r="D717" s="114" t="s">
        <v>63</v>
      </c>
      <c r="E717" s="138">
        <v>5836</v>
      </c>
      <c r="F717" s="138">
        <v>6376</v>
      </c>
      <c r="G717" s="133">
        <v>1840.5599999999974</v>
      </c>
      <c r="H717" s="133">
        <v>854947.91000000015</v>
      </c>
      <c r="I717" s="134">
        <v>13318.232940000004</v>
      </c>
    </row>
    <row r="718" spans="1:9" outlineLevel="2" x14ac:dyDescent="0.3">
      <c r="A718" s="118" t="s">
        <v>122</v>
      </c>
      <c r="B718" s="114" t="s">
        <v>47</v>
      </c>
      <c r="C718" s="114" t="s">
        <v>218</v>
      </c>
      <c r="D718" s="114" t="s">
        <v>64</v>
      </c>
      <c r="E718" s="138">
        <v>197</v>
      </c>
      <c r="F718" s="138">
        <v>207</v>
      </c>
      <c r="G718" s="133">
        <v>45.350000000000023</v>
      </c>
      <c r="H718" s="133">
        <v>21926.690000000002</v>
      </c>
      <c r="I718" s="134">
        <v>368.80817000000008</v>
      </c>
    </row>
    <row r="719" spans="1:9" outlineLevel="2" x14ac:dyDescent="0.3">
      <c r="A719" s="118" t="s">
        <v>122</v>
      </c>
      <c r="B719" s="114" t="s">
        <v>47</v>
      </c>
      <c r="C719" s="114" t="s">
        <v>219</v>
      </c>
      <c r="D719" s="114" t="s">
        <v>71</v>
      </c>
      <c r="E719" s="138">
        <v>32</v>
      </c>
      <c r="F719" s="138">
        <v>38</v>
      </c>
      <c r="G719" s="133">
        <v>6.2</v>
      </c>
      <c r="H719" s="133">
        <v>2700.09</v>
      </c>
      <c r="I719" s="134">
        <v>49.929839999999999</v>
      </c>
    </row>
    <row r="720" spans="1:9" outlineLevel="2" x14ac:dyDescent="0.3">
      <c r="A720" s="118" t="s">
        <v>122</v>
      </c>
      <c r="B720" s="114" t="s">
        <v>47</v>
      </c>
      <c r="C720" s="114" t="s">
        <v>220</v>
      </c>
      <c r="D720" s="114" t="s">
        <v>67</v>
      </c>
      <c r="E720" s="138">
        <v>56</v>
      </c>
      <c r="F720" s="138">
        <v>59</v>
      </c>
      <c r="G720" s="133">
        <v>11.679999999999996</v>
      </c>
      <c r="H720" s="133">
        <v>5266.14</v>
      </c>
      <c r="I720" s="134">
        <v>107.01542000000002</v>
      </c>
    </row>
    <row r="721" spans="1:9" outlineLevel="2" x14ac:dyDescent="0.3">
      <c r="A721" s="118" t="s">
        <v>122</v>
      </c>
      <c r="B721" s="114" t="s">
        <v>47</v>
      </c>
      <c r="C721" s="114" t="s">
        <v>221</v>
      </c>
      <c r="D721" s="114" t="s">
        <v>58</v>
      </c>
      <c r="E721" s="138">
        <v>696</v>
      </c>
      <c r="F721" s="138">
        <v>731</v>
      </c>
      <c r="G721" s="133">
        <v>209.22999999999988</v>
      </c>
      <c r="H721" s="133">
        <v>98159.34</v>
      </c>
      <c r="I721" s="134">
        <v>1872.3163499999987</v>
      </c>
    </row>
    <row r="722" spans="1:9" outlineLevel="2" x14ac:dyDescent="0.3">
      <c r="A722" s="118" t="s">
        <v>122</v>
      </c>
      <c r="B722" s="114" t="s">
        <v>47</v>
      </c>
      <c r="C722" s="114" t="s">
        <v>303</v>
      </c>
      <c r="D722" s="114" t="s">
        <v>306</v>
      </c>
      <c r="E722" s="138">
        <v>30</v>
      </c>
      <c r="F722" s="138">
        <v>32</v>
      </c>
      <c r="G722" s="133">
        <v>7.0099999999999989</v>
      </c>
      <c r="H722" s="133">
        <v>3436.1599999999989</v>
      </c>
      <c r="I722" s="134">
        <v>63.680100000000003</v>
      </c>
    </row>
    <row r="723" spans="1:9" outlineLevel="2" x14ac:dyDescent="0.3">
      <c r="A723" s="118" t="s">
        <v>122</v>
      </c>
      <c r="B723" s="114" t="s">
        <v>47</v>
      </c>
      <c r="C723" s="114" t="s">
        <v>50</v>
      </c>
      <c r="D723" s="114" t="s">
        <v>62</v>
      </c>
      <c r="E723" s="138">
        <v>10</v>
      </c>
      <c r="F723" s="138">
        <v>10</v>
      </c>
      <c r="G723" s="133">
        <v>2.2599999999999998</v>
      </c>
      <c r="H723" s="133">
        <v>972.25</v>
      </c>
      <c r="I723" s="134">
        <v>15.73072</v>
      </c>
    </row>
    <row r="724" spans="1:9" outlineLevel="2" x14ac:dyDescent="0.3">
      <c r="A724" s="118" t="s">
        <v>122</v>
      </c>
      <c r="B724" s="114" t="s">
        <v>47</v>
      </c>
      <c r="C724" s="114" t="s">
        <v>51</v>
      </c>
      <c r="D724" s="114" t="s">
        <v>51</v>
      </c>
      <c r="E724" s="138">
        <v>147</v>
      </c>
      <c r="F724" s="138">
        <v>155</v>
      </c>
      <c r="G724" s="133">
        <v>36.500000000000007</v>
      </c>
      <c r="H724" s="133">
        <v>16855.02</v>
      </c>
      <c r="I724" s="134">
        <v>324.96767000000011</v>
      </c>
    </row>
    <row r="725" spans="1:9" outlineLevel="2" x14ac:dyDescent="0.3">
      <c r="A725" s="118" t="s">
        <v>122</v>
      </c>
      <c r="B725" s="114" t="s">
        <v>47</v>
      </c>
      <c r="C725" s="114" t="s">
        <v>222</v>
      </c>
      <c r="D725" s="114" t="s">
        <v>66</v>
      </c>
      <c r="E725" s="138">
        <v>89</v>
      </c>
      <c r="F725" s="138">
        <v>95</v>
      </c>
      <c r="G725" s="133">
        <v>18.759999999999998</v>
      </c>
      <c r="H725" s="133">
        <v>8627.81</v>
      </c>
      <c r="I725" s="134">
        <v>145.49377999999999</v>
      </c>
    </row>
    <row r="726" spans="1:9" outlineLevel="2" x14ac:dyDescent="0.3">
      <c r="A726" s="118" t="s">
        <v>122</v>
      </c>
      <c r="B726" s="114" t="s">
        <v>47</v>
      </c>
      <c r="C726" s="114" t="s">
        <v>223</v>
      </c>
      <c r="D726" s="114" t="s">
        <v>69</v>
      </c>
      <c r="E726" s="138">
        <v>716</v>
      </c>
      <c r="F726" s="138">
        <v>777</v>
      </c>
      <c r="G726" s="133">
        <v>293.85000000000002</v>
      </c>
      <c r="H726" s="133">
        <v>139014.66</v>
      </c>
      <c r="I726" s="134">
        <v>2368.9224900000013</v>
      </c>
    </row>
    <row r="727" spans="1:9" outlineLevel="2" x14ac:dyDescent="0.3">
      <c r="A727" s="118" t="s">
        <v>122</v>
      </c>
      <c r="B727" s="114" t="s">
        <v>47</v>
      </c>
      <c r="C727" s="114" t="s">
        <v>48</v>
      </c>
      <c r="D727" s="114" t="s">
        <v>59</v>
      </c>
      <c r="E727" s="138">
        <v>61</v>
      </c>
      <c r="F727" s="138">
        <v>65</v>
      </c>
      <c r="G727" s="133">
        <v>19</v>
      </c>
      <c r="H727" s="133">
        <v>9239.82</v>
      </c>
      <c r="I727" s="134">
        <v>192.23761999999996</v>
      </c>
    </row>
    <row r="728" spans="1:9" outlineLevel="2" x14ac:dyDescent="0.3">
      <c r="A728" s="118" t="s">
        <v>122</v>
      </c>
      <c r="B728" s="114" t="s">
        <v>47</v>
      </c>
      <c r="C728" s="114" t="s">
        <v>49</v>
      </c>
      <c r="D728" s="114" t="s">
        <v>60</v>
      </c>
      <c r="E728" s="138">
        <v>353</v>
      </c>
      <c r="F728" s="138">
        <v>385</v>
      </c>
      <c r="G728" s="133">
        <v>50.23</v>
      </c>
      <c r="H728" s="133">
        <v>22138.170000000009</v>
      </c>
      <c r="I728" s="134">
        <v>374.07292999999993</v>
      </c>
    </row>
    <row r="729" spans="1:9" outlineLevel="2" x14ac:dyDescent="0.3">
      <c r="A729" s="120" t="s">
        <v>122</v>
      </c>
      <c r="B729" s="114" t="s">
        <v>47</v>
      </c>
      <c r="C729" s="114" t="s">
        <v>224</v>
      </c>
      <c r="D729" s="114" t="s">
        <v>61</v>
      </c>
      <c r="E729" s="138">
        <v>45</v>
      </c>
      <c r="F729" s="138">
        <v>51</v>
      </c>
      <c r="G729" s="133">
        <v>10.979999999999997</v>
      </c>
      <c r="H729" s="133">
        <v>5032.2000000000007</v>
      </c>
      <c r="I729" s="134">
        <v>84.261869999999988</v>
      </c>
    </row>
    <row r="730" spans="1:9" s="117" customFormat="1" outlineLevel="1" x14ac:dyDescent="0.3">
      <c r="A730" s="119" t="s">
        <v>123</v>
      </c>
      <c r="B730" s="115"/>
      <c r="C730" s="115"/>
      <c r="D730" s="115"/>
      <c r="E730" s="41">
        <f>SUBTOTAL(9,E649:E729)</f>
        <v>131349</v>
      </c>
      <c r="F730" s="41">
        <f>SUBTOTAL(9,F649:F729)</f>
        <v>152840</v>
      </c>
      <c r="G730" s="42">
        <f>SUBTOTAL(9,G649:G729)</f>
        <v>22528.829999999976</v>
      </c>
      <c r="H730" s="42">
        <f>SUBTOTAL(9,H649:H729)</f>
        <v>10638966.219999997</v>
      </c>
      <c r="I730" s="43">
        <f>SUBTOTAL(9,I649:I729)</f>
        <v>157517.76807999992</v>
      </c>
    </row>
    <row r="731" spans="1:9" outlineLevel="2" x14ac:dyDescent="0.3">
      <c r="A731" s="123" t="s">
        <v>230</v>
      </c>
      <c r="B731" s="124" t="s">
        <v>43</v>
      </c>
      <c r="C731" s="124" t="s">
        <v>53</v>
      </c>
      <c r="D731" s="124" t="s">
        <v>53</v>
      </c>
      <c r="E731" s="137">
        <v>4792</v>
      </c>
      <c r="F731" s="137">
        <v>5655</v>
      </c>
      <c r="G731" s="131">
        <v>706.07999999999743</v>
      </c>
      <c r="H731" s="131">
        <v>338174.52999999997</v>
      </c>
      <c r="I731" s="132">
        <v>4750.3352699999996</v>
      </c>
    </row>
    <row r="732" spans="1:9" outlineLevel="2" x14ac:dyDescent="0.3">
      <c r="A732" s="123" t="s">
        <v>230</v>
      </c>
      <c r="B732" s="124" t="s">
        <v>43</v>
      </c>
      <c r="C732" s="124" t="s">
        <v>55</v>
      </c>
      <c r="D732" s="124" t="s">
        <v>68</v>
      </c>
      <c r="E732" s="137">
        <v>2783</v>
      </c>
      <c r="F732" s="137">
        <v>3370</v>
      </c>
      <c r="G732" s="131">
        <v>319.40999999999991</v>
      </c>
      <c r="H732" s="131">
        <v>148740.94</v>
      </c>
      <c r="I732" s="132">
        <v>2086.6625799999997</v>
      </c>
    </row>
    <row r="733" spans="1:9" outlineLevel="2" x14ac:dyDescent="0.3">
      <c r="A733" s="123" t="s">
        <v>230</v>
      </c>
      <c r="B733" s="124" t="s">
        <v>43</v>
      </c>
      <c r="C733" s="124" t="s">
        <v>217</v>
      </c>
      <c r="D733" s="124" t="s">
        <v>70</v>
      </c>
      <c r="E733" s="137">
        <v>350</v>
      </c>
      <c r="F733" s="137">
        <v>386</v>
      </c>
      <c r="G733" s="131">
        <v>53.52999999999998</v>
      </c>
      <c r="H733" s="131">
        <v>26656.000000000007</v>
      </c>
      <c r="I733" s="132">
        <v>382.27156999999994</v>
      </c>
    </row>
    <row r="734" spans="1:9" outlineLevel="2" x14ac:dyDescent="0.3">
      <c r="A734" s="123" t="s">
        <v>230</v>
      </c>
      <c r="B734" s="124" t="s">
        <v>43</v>
      </c>
      <c r="C734" s="124" t="s">
        <v>52</v>
      </c>
      <c r="D734" s="124" t="s">
        <v>63</v>
      </c>
      <c r="E734" s="137">
        <v>1370</v>
      </c>
      <c r="F734" s="137">
        <v>1517</v>
      </c>
      <c r="G734" s="131">
        <v>207.84000000000015</v>
      </c>
      <c r="H734" s="131">
        <v>96769.550000000032</v>
      </c>
      <c r="I734" s="132">
        <v>1326.4114699999989</v>
      </c>
    </row>
    <row r="735" spans="1:9" outlineLevel="2" x14ac:dyDescent="0.3">
      <c r="A735" s="123" t="s">
        <v>230</v>
      </c>
      <c r="B735" s="124" t="s">
        <v>43</v>
      </c>
      <c r="C735" s="124" t="s">
        <v>218</v>
      </c>
      <c r="D735" s="124" t="s">
        <v>64</v>
      </c>
      <c r="E735" s="137">
        <v>131</v>
      </c>
      <c r="F735" s="137">
        <v>144</v>
      </c>
      <c r="G735" s="131">
        <v>15.739999999999998</v>
      </c>
      <c r="H735" s="131">
        <v>7241.98</v>
      </c>
      <c r="I735" s="132">
        <v>99.972160000000031</v>
      </c>
    </row>
    <row r="736" spans="1:9" outlineLevel="2" x14ac:dyDescent="0.3">
      <c r="A736" s="123" t="s">
        <v>230</v>
      </c>
      <c r="B736" s="124" t="s">
        <v>43</v>
      </c>
      <c r="C736" s="124" t="s">
        <v>220</v>
      </c>
      <c r="D736" s="124" t="s">
        <v>67</v>
      </c>
      <c r="E736" s="137">
        <v>19</v>
      </c>
      <c r="F736" s="137">
        <v>19</v>
      </c>
      <c r="G736" s="131">
        <v>1.7100000000000002</v>
      </c>
      <c r="H736" s="131">
        <v>821</v>
      </c>
      <c r="I736" s="132">
        <v>12.079700000000001</v>
      </c>
    </row>
    <row r="737" spans="1:9" outlineLevel="2" x14ac:dyDescent="0.3">
      <c r="A737" s="123" t="s">
        <v>230</v>
      </c>
      <c r="B737" s="124" t="s">
        <v>43</v>
      </c>
      <c r="C737" s="124" t="s">
        <v>221</v>
      </c>
      <c r="D737" s="124" t="s">
        <v>58</v>
      </c>
      <c r="E737" s="137">
        <v>56</v>
      </c>
      <c r="F737" s="137">
        <v>58</v>
      </c>
      <c r="G737" s="131">
        <v>7.3</v>
      </c>
      <c r="H737" s="131">
        <v>3421.03</v>
      </c>
      <c r="I737" s="132">
        <v>66.94077999999999</v>
      </c>
    </row>
    <row r="738" spans="1:9" outlineLevel="2" x14ac:dyDescent="0.3">
      <c r="A738" s="123" t="s">
        <v>230</v>
      </c>
      <c r="B738" s="124" t="s">
        <v>43</v>
      </c>
      <c r="C738" s="124" t="s">
        <v>303</v>
      </c>
      <c r="D738" s="124" t="s">
        <v>306</v>
      </c>
      <c r="E738" s="137">
        <v>6</v>
      </c>
      <c r="F738" s="137">
        <v>6</v>
      </c>
      <c r="G738" s="131">
        <v>0.62000000000000011</v>
      </c>
      <c r="H738" s="131">
        <v>304.7</v>
      </c>
      <c r="I738" s="132">
        <v>4.9328100000000008</v>
      </c>
    </row>
    <row r="739" spans="1:9" outlineLevel="2" x14ac:dyDescent="0.3">
      <c r="A739" s="123" t="s">
        <v>230</v>
      </c>
      <c r="B739" s="124" t="s">
        <v>44</v>
      </c>
      <c r="C739" s="124" t="s">
        <v>53</v>
      </c>
      <c r="D739" s="124" t="s">
        <v>53</v>
      </c>
      <c r="E739" s="137">
        <v>28359</v>
      </c>
      <c r="F739" s="137">
        <v>33421</v>
      </c>
      <c r="G739" s="131">
        <v>4272.2400000000453</v>
      </c>
      <c r="H739" s="131">
        <v>2056707.0200000005</v>
      </c>
      <c r="I739" s="132">
        <v>29590.280880000075</v>
      </c>
    </row>
    <row r="740" spans="1:9" outlineLevel="2" x14ac:dyDescent="0.3">
      <c r="A740" s="123" t="s">
        <v>230</v>
      </c>
      <c r="B740" s="124" t="s">
        <v>44</v>
      </c>
      <c r="C740" s="124" t="s">
        <v>55</v>
      </c>
      <c r="D740" s="124" t="s">
        <v>68</v>
      </c>
      <c r="E740" s="137">
        <v>16098</v>
      </c>
      <c r="F740" s="137">
        <v>19653</v>
      </c>
      <c r="G740" s="131">
        <v>1988.3700000000003</v>
      </c>
      <c r="H740" s="131">
        <v>933404.39999999956</v>
      </c>
      <c r="I740" s="132">
        <v>13456.093639999988</v>
      </c>
    </row>
    <row r="741" spans="1:9" outlineLevel="2" x14ac:dyDescent="0.3">
      <c r="A741" s="123" t="s">
        <v>230</v>
      </c>
      <c r="B741" s="124" t="s">
        <v>44</v>
      </c>
      <c r="C741" s="124" t="s">
        <v>217</v>
      </c>
      <c r="D741" s="124" t="s">
        <v>70</v>
      </c>
      <c r="E741" s="137">
        <v>2140</v>
      </c>
      <c r="F741" s="137">
        <v>2397</v>
      </c>
      <c r="G741" s="131">
        <v>342.95000000000027</v>
      </c>
      <c r="H741" s="131">
        <v>168294.69000000009</v>
      </c>
      <c r="I741" s="132">
        <v>2452.442660000002</v>
      </c>
    </row>
    <row r="742" spans="1:9" outlineLevel="2" x14ac:dyDescent="0.3">
      <c r="A742" s="123" t="s">
        <v>230</v>
      </c>
      <c r="B742" s="124" t="s">
        <v>44</v>
      </c>
      <c r="C742" s="124" t="s">
        <v>52</v>
      </c>
      <c r="D742" s="124" t="s">
        <v>63</v>
      </c>
      <c r="E742" s="137">
        <v>7894</v>
      </c>
      <c r="F742" s="137">
        <v>8899</v>
      </c>
      <c r="G742" s="131">
        <v>1283.6599999999833</v>
      </c>
      <c r="H742" s="131">
        <v>600214.48</v>
      </c>
      <c r="I742" s="132">
        <v>8498.6034099999633</v>
      </c>
    </row>
    <row r="743" spans="1:9" outlineLevel="2" x14ac:dyDescent="0.3">
      <c r="A743" s="123" t="s">
        <v>230</v>
      </c>
      <c r="B743" s="124" t="s">
        <v>44</v>
      </c>
      <c r="C743" s="124" t="s">
        <v>218</v>
      </c>
      <c r="D743" s="124" t="s">
        <v>64</v>
      </c>
      <c r="E743" s="137">
        <v>835</v>
      </c>
      <c r="F743" s="137">
        <v>934</v>
      </c>
      <c r="G743" s="131">
        <v>112.55000000000004</v>
      </c>
      <c r="H743" s="131">
        <v>53946.100000000006</v>
      </c>
      <c r="I743" s="132">
        <v>818.25823999999989</v>
      </c>
    </row>
    <row r="744" spans="1:9" outlineLevel="2" x14ac:dyDescent="0.3">
      <c r="A744" s="123" t="s">
        <v>230</v>
      </c>
      <c r="B744" s="124" t="s">
        <v>44</v>
      </c>
      <c r="C744" s="124" t="s">
        <v>220</v>
      </c>
      <c r="D744" s="124" t="s">
        <v>67</v>
      </c>
      <c r="E744" s="137">
        <v>191</v>
      </c>
      <c r="F744" s="137">
        <v>223</v>
      </c>
      <c r="G744" s="131">
        <v>24.149999999999995</v>
      </c>
      <c r="H744" s="131">
        <v>11193.160000000002</v>
      </c>
      <c r="I744" s="132">
        <v>174.01999000000001</v>
      </c>
    </row>
    <row r="745" spans="1:9" outlineLevel="2" x14ac:dyDescent="0.3">
      <c r="A745" s="123" t="s">
        <v>230</v>
      </c>
      <c r="B745" s="124" t="s">
        <v>44</v>
      </c>
      <c r="C745" s="124" t="s">
        <v>221</v>
      </c>
      <c r="D745" s="124" t="s">
        <v>58</v>
      </c>
      <c r="E745" s="137">
        <v>331</v>
      </c>
      <c r="F745" s="137">
        <v>362</v>
      </c>
      <c r="G745" s="131">
        <v>55.739999999999988</v>
      </c>
      <c r="H745" s="131">
        <v>26356.199999999997</v>
      </c>
      <c r="I745" s="132">
        <v>514.44220999999982</v>
      </c>
    </row>
    <row r="746" spans="1:9" outlineLevel="2" x14ac:dyDescent="0.3">
      <c r="A746" s="123" t="s">
        <v>230</v>
      </c>
      <c r="B746" s="124" t="s">
        <v>44</v>
      </c>
      <c r="C746" s="124" t="s">
        <v>303</v>
      </c>
      <c r="D746" s="124" t="s">
        <v>306</v>
      </c>
      <c r="E746" s="137">
        <v>14</v>
      </c>
      <c r="F746" s="137">
        <v>20</v>
      </c>
      <c r="G746" s="131">
        <v>2.5500000000000003</v>
      </c>
      <c r="H746" s="131">
        <v>1218.25</v>
      </c>
      <c r="I746" s="132">
        <v>24.958289999999998</v>
      </c>
    </row>
    <row r="747" spans="1:9" outlineLevel="2" x14ac:dyDescent="0.3">
      <c r="A747" s="123" t="s">
        <v>230</v>
      </c>
      <c r="B747" s="124" t="s">
        <v>45</v>
      </c>
      <c r="C747" s="124" t="s">
        <v>53</v>
      </c>
      <c r="D747" s="124" t="s">
        <v>53</v>
      </c>
      <c r="E747" s="137">
        <v>11100</v>
      </c>
      <c r="F747" s="137">
        <v>13216</v>
      </c>
      <c r="G747" s="131">
        <v>1905.4899999999873</v>
      </c>
      <c r="H747" s="131">
        <v>918271.54000000039</v>
      </c>
      <c r="I747" s="132">
        <v>13426.587699999991</v>
      </c>
    </row>
    <row r="748" spans="1:9" outlineLevel="2" x14ac:dyDescent="0.3">
      <c r="A748" s="123" t="s">
        <v>230</v>
      </c>
      <c r="B748" s="124" t="s">
        <v>45</v>
      </c>
      <c r="C748" s="124" t="s">
        <v>55</v>
      </c>
      <c r="D748" s="124" t="s">
        <v>68</v>
      </c>
      <c r="E748" s="137">
        <v>5998</v>
      </c>
      <c r="F748" s="137">
        <v>7445</v>
      </c>
      <c r="G748" s="131">
        <v>911.48000000000013</v>
      </c>
      <c r="H748" s="131">
        <v>426367.04999999993</v>
      </c>
      <c r="I748" s="132">
        <v>6157.6367399999981</v>
      </c>
    </row>
    <row r="749" spans="1:9" outlineLevel="2" x14ac:dyDescent="0.3">
      <c r="A749" s="123" t="s">
        <v>230</v>
      </c>
      <c r="B749" s="124" t="s">
        <v>45</v>
      </c>
      <c r="C749" s="124" t="s">
        <v>217</v>
      </c>
      <c r="D749" s="124" t="s">
        <v>70</v>
      </c>
      <c r="E749" s="137">
        <v>886</v>
      </c>
      <c r="F749" s="137">
        <v>991</v>
      </c>
      <c r="G749" s="131">
        <v>165.09000000000015</v>
      </c>
      <c r="H749" s="131">
        <v>80875.989999999962</v>
      </c>
      <c r="I749" s="132">
        <v>1169.0311300000001</v>
      </c>
    </row>
    <row r="750" spans="1:9" outlineLevel="2" x14ac:dyDescent="0.3">
      <c r="A750" s="123" t="s">
        <v>230</v>
      </c>
      <c r="B750" s="124" t="s">
        <v>45</v>
      </c>
      <c r="C750" s="124" t="s">
        <v>52</v>
      </c>
      <c r="D750" s="124" t="s">
        <v>63</v>
      </c>
      <c r="E750" s="137">
        <v>3723</v>
      </c>
      <c r="F750" s="137">
        <v>4193</v>
      </c>
      <c r="G750" s="131">
        <v>740.71999999999719</v>
      </c>
      <c r="H750" s="131">
        <v>345031.72999999975</v>
      </c>
      <c r="I750" s="132">
        <v>5004.3111899999858</v>
      </c>
    </row>
    <row r="751" spans="1:9" outlineLevel="2" x14ac:dyDescent="0.3">
      <c r="A751" s="123" t="s">
        <v>230</v>
      </c>
      <c r="B751" s="124" t="s">
        <v>45</v>
      </c>
      <c r="C751" s="124" t="s">
        <v>218</v>
      </c>
      <c r="D751" s="124" t="s">
        <v>64</v>
      </c>
      <c r="E751" s="137">
        <v>227</v>
      </c>
      <c r="F751" s="137">
        <v>251</v>
      </c>
      <c r="G751" s="131">
        <v>31.340000000000003</v>
      </c>
      <c r="H751" s="131">
        <v>14723.819999999996</v>
      </c>
      <c r="I751" s="132">
        <v>229.82102999999995</v>
      </c>
    </row>
    <row r="752" spans="1:9" outlineLevel="2" x14ac:dyDescent="0.3">
      <c r="A752" s="123" t="s">
        <v>230</v>
      </c>
      <c r="B752" s="124" t="s">
        <v>45</v>
      </c>
      <c r="C752" s="124" t="s">
        <v>220</v>
      </c>
      <c r="D752" s="124" t="s">
        <v>67</v>
      </c>
      <c r="E752" s="137">
        <v>34</v>
      </c>
      <c r="F752" s="137">
        <v>38</v>
      </c>
      <c r="G752" s="131">
        <v>3.8599999999999981</v>
      </c>
      <c r="H752" s="131">
        <v>1932.3999999999999</v>
      </c>
      <c r="I752" s="132">
        <v>38.284920000000014</v>
      </c>
    </row>
    <row r="753" spans="1:9" outlineLevel="2" x14ac:dyDescent="0.3">
      <c r="A753" s="123" t="s">
        <v>230</v>
      </c>
      <c r="B753" s="124" t="s">
        <v>45</v>
      </c>
      <c r="C753" s="124" t="s">
        <v>221</v>
      </c>
      <c r="D753" s="124" t="s">
        <v>58</v>
      </c>
      <c r="E753" s="137">
        <v>173</v>
      </c>
      <c r="F753" s="137">
        <v>185</v>
      </c>
      <c r="G753" s="131">
        <v>35.85</v>
      </c>
      <c r="H753" s="131">
        <v>16509.87</v>
      </c>
      <c r="I753" s="132">
        <v>324.82672999999983</v>
      </c>
    </row>
    <row r="754" spans="1:9" outlineLevel="2" x14ac:dyDescent="0.3">
      <c r="A754" s="123" t="s">
        <v>230</v>
      </c>
      <c r="B754" s="124" t="s">
        <v>45</v>
      </c>
      <c r="C754" s="124" t="s">
        <v>303</v>
      </c>
      <c r="D754" s="124" t="s">
        <v>306</v>
      </c>
      <c r="E754" s="137">
        <v>4</v>
      </c>
      <c r="F754" s="137">
        <v>4</v>
      </c>
      <c r="G754" s="131">
        <v>0.48</v>
      </c>
      <c r="H754" s="131">
        <v>233.15</v>
      </c>
      <c r="I754" s="132">
        <v>3.9451700000000001</v>
      </c>
    </row>
    <row r="755" spans="1:9" outlineLevel="2" x14ac:dyDescent="0.3">
      <c r="A755" s="123" t="s">
        <v>230</v>
      </c>
      <c r="B755" s="124" t="s">
        <v>46</v>
      </c>
      <c r="C755" s="124" t="s">
        <v>53</v>
      </c>
      <c r="D755" s="124" t="s">
        <v>53</v>
      </c>
      <c r="E755" s="137">
        <v>10542</v>
      </c>
      <c r="F755" s="137">
        <v>12456</v>
      </c>
      <c r="G755" s="131">
        <v>2085.9999999999973</v>
      </c>
      <c r="H755" s="131">
        <v>999098.48999999894</v>
      </c>
      <c r="I755" s="132">
        <v>14289.404999999964</v>
      </c>
    </row>
    <row r="756" spans="1:9" outlineLevel="2" x14ac:dyDescent="0.3">
      <c r="A756" s="123" t="s">
        <v>230</v>
      </c>
      <c r="B756" s="124" t="s">
        <v>46</v>
      </c>
      <c r="C756" s="124" t="s">
        <v>55</v>
      </c>
      <c r="D756" s="124" t="s">
        <v>68</v>
      </c>
      <c r="E756" s="137">
        <v>6393</v>
      </c>
      <c r="F756" s="137">
        <v>7812</v>
      </c>
      <c r="G756" s="131">
        <v>1249.0199999999998</v>
      </c>
      <c r="H756" s="131">
        <v>584708.27000000014</v>
      </c>
      <c r="I756" s="132">
        <v>8306.8575999999975</v>
      </c>
    </row>
    <row r="757" spans="1:9" outlineLevel="2" x14ac:dyDescent="0.3">
      <c r="A757" s="123" t="s">
        <v>230</v>
      </c>
      <c r="B757" s="124" t="s">
        <v>46</v>
      </c>
      <c r="C757" s="124" t="s">
        <v>217</v>
      </c>
      <c r="D757" s="124" t="s">
        <v>70</v>
      </c>
      <c r="E757" s="137">
        <v>1227</v>
      </c>
      <c r="F757" s="137">
        <v>1346</v>
      </c>
      <c r="G757" s="131">
        <v>300.75999999999993</v>
      </c>
      <c r="H757" s="131">
        <v>143971.50999999992</v>
      </c>
      <c r="I757" s="132">
        <v>2056.5096199999989</v>
      </c>
    </row>
    <row r="758" spans="1:9" outlineLevel="2" x14ac:dyDescent="0.3">
      <c r="A758" s="123" t="s">
        <v>230</v>
      </c>
      <c r="B758" s="124" t="s">
        <v>46</v>
      </c>
      <c r="C758" s="124" t="s">
        <v>52</v>
      </c>
      <c r="D758" s="124" t="s">
        <v>63</v>
      </c>
      <c r="E758" s="137">
        <v>5958</v>
      </c>
      <c r="F758" s="137">
        <v>6588</v>
      </c>
      <c r="G758" s="131">
        <v>1518.9199999999935</v>
      </c>
      <c r="H758" s="131">
        <v>707356.56000000087</v>
      </c>
      <c r="I758" s="132">
        <v>10259.843909999983</v>
      </c>
    </row>
    <row r="759" spans="1:9" outlineLevel="2" x14ac:dyDescent="0.3">
      <c r="A759" s="123" t="s">
        <v>230</v>
      </c>
      <c r="B759" s="124" t="s">
        <v>46</v>
      </c>
      <c r="C759" s="124" t="s">
        <v>218</v>
      </c>
      <c r="D759" s="124" t="s">
        <v>64</v>
      </c>
      <c r="E759" s="137">
        <v>199</v>
      </c>
      <c r="F759" s="137">
        <v>228</v>
      </c>
      <c r="G759" s="131">
        <v>32.340000000000003</v>
      </c>
      <c r="H759" s="131">
        <v>15355.949999999999</v>
      </c>
      <c r="I759" s="132">
        <v>235.81120000000001</v>
      </c>
    </row>
    <row r="760" spans="1:9" outlineLevel="2" x14ac:dyDescent="0.3">
      <c r="A760" s="123" t="s">
        <v>230</v>
      </c>
      <c r="B760" s="124" t="s">
        <v>46</v>
      </c>
      <c r="C760" s="124" t="s">
        <v>220</v>
      </c>
      <c r="D760" s="124" t="s">
        <v>67</v>
      </c>
      <c r="E760" s="137">
        <v>23</v>
      </c>
      <c r="F760" s="137">
        <v>27</v>
      </c>
      <c r="G760" s="131">
        <v>3.2199999999999993</v>
      </c>
      <c r="H760" s="131">
        <v>1578.7199999999998</v>
      </c>
      <c r="I760" s="132">
        <v>30.928880000000003</v>
      </c>
    </row>
    <row r="761" spans="1:9" outlineLevel="2" x14ac:dyDescent="0.3">
      <c r="A761" s="123" t="s">
        <v>230</v>
      </c>
      <c r="B761" s="124" t="s">
        <v>46</v>
      </c>
      <c r="C761" s="124" t="s">
        <v>221</v>
      </c>
      <c r="D761" s="124" t="s">
        <v>58</v>
      </c>
      <c r="E761" s="137">
        <v>425</v>
      </c>
      <c r="F761" s="137">
        <v>454</v>
      </c>
      <c r="G761" s="131">
        <v>100.23</v>
      </c>
      <c r="H761" s="131">
        <v>46774.600000000006</v>
      </c>
      <c r="I761" s="132">
        <v>831.47983000000113</v>
      </c>
    </row>
    <row r="762" spans="1:9" outlineLevel="2" x14ac:dyDescent="0.3">
      <c r="A762" s="123" t="s">
        <v>230</v>
      </c>
      <c r="B762" s="124" t="s">
        <v>46</v>
      </c>
      <c r="C762" s="124" t="s">
        <v>303</v>
      </c>
      <c r="D762" s="124" t="s">
        <v>306</v>
      </c>
      <c r="E762" s="137">
        <v>54</v>
      </c>
      <c r="F762" s="137">
        <v>59</v>
      </c>
      <c r="G762" s="131">
        <v>8.1299999999999972</v>
      </c>
      <c r="H762" s="131">
        <v>3918.1600000000008</v>
      </c>
      <c r="I762" s="132">
        <v>65.372960000000006</v>
      </c>
    </row>
    <row r="763" spans="1:9" outlineLevel="2" x14ac:dyDescent="0.3">
      <c r="A763" s="123" t="s">
        <v>230</v>
      </c>
      <c r="B763" s="124" t="s">
        <v>47</v>
      </c>
      <c r="C763" s="124" t="s">
        <v>53</v>
      </c>
      <c r="D763" s="124" t="s">
        <v>53</v>
      </c>
      <c r="E763" s="137">
        <v>7349</v>
      </c>
      <c r="F763" s="137">
        <v>8426</v>
      </c>
      <c r="G763" s="131">
        <v>1872.4499999999971</v>
      </c>
      <c r="H763" s="131">
        <v>894344.86999999965</v>
      </c>
      <c r="I763" s="132">
        <v>12828.016020000015</v>
      </c>
    </row>
    <row r="764" spans="1:9" outlineLevel="2" x14ac:dyDescent="0.3">
      <c r="A764" s="123" t="s">
        <v>230</v>
      </c>
      <c r="B764" s="124" t="s">
        <v>47</v>
      </c>
      <c r="C764" s="124" t="s">
        <v>55</v>
      </c>
      <c r="D764" s="124" t="s">
        <v>68</v>
      </c>
      <c r="E764" s="137">
        <v>3802</v>
      </c>
      <c r="F764" s="137">
        <v>4520</v>
      </c>
      <c r="G764" s="131">
        <v>935.21999999999957</v>
      </c>
      <c r="H764" s="131">
        <v>430375.1999999999</v>
      </c>
      <c r="I764" s="132">
        <v>6003.3832099999981</v>
      </c>
    </row>
    <row r="765" spans="1:9" outlineLevel="2" x14ac:dyDescent="0.3">
      <c r="A765" s="123" t="s">
        <v>230</v>
      </c>
      <c r="B765" s="124" t="s">
        <v>47</v>
      </c>
      <c r="C765" s="124" t="s">
        <v>217</v>
      </c>
      <c r="D765" s="124" t="s">
        <v>70</v>
      </c>
      <c r="E765" s="137">
        <v>912</v>
      </c>
      <c r="F765" s="137">
        <v>990</v>
      </c>
      <c r="G765" s="131">
        <v>290.75999999999988</v>
      </c>
      <c r="H765" s="131">
        <v>139264.28</v>
      </c>
      <c r="I765" s="132">
        <v>2001.5304300000012</v>
      </c>
    </row>
    <row r="766" spans="1:9" outlineLevel="2" x14ac:dyDescent="0.3">
      <c r="A766" s="123" t="s">
        <v>230</v>
      </c>
      <c r="B766" s="124" t="s">
        <v>47</v>
      </c>
      <c r="C766" s="124" t="s">
        <v>52</v>
      </c>
      <c r="D766" s="124" t="s">
        <v>63</v>
      </c>
      <c r="E766" s="137">
        <v>5702</v>
      </c>
      <c r="F766" s="137">
        <v>6230</v>
      </c>
      <c r="G766" s="131">
        <v>1873.7799999999927</v>
      </c>
      <c r="H766" s="131">
        <v>871394.12999999942</v>
      </c>
      <c r="I766" s="132">
        <v>13329.550169999982</v>
      </c>
    </row>
    <row r="767" spans="1:9" outlineLevel="2" x14ac:dyDescent="0.3">
      <c r="A767" s="123" t="s">
        <v>230</v>
      </c>
      <c r="B767" s="124" t="s">
        <v>47</v>
      </c>
      <c r="C767" s="124" t="s">
        <v>218</v>
      </c>
      <c r="D767" s="124" t="s">
        <v>64</v>
      </c>
      <c r="E767" s="137">
        <v>196</v>
      </c>
      <c r="F767" s="137">
        <v>206</v>
      </c>
      <c r="G767" s="131">
        <v>44.210000000000008</v>
      </c>
      <c r="H767" s="131">
        <v>21442.63</v>
      </c>
      <c r="I767" s="132">
        <v>327.39449999999999</v>
      </c>
    </row>
    <row r="768" spans="1:9" outlineLevel="2" x14ac:dyDescent="0.3">
      <c r="A768" s="123" t="s">
        <v>230</v>
      </c>
      <c r="B768" s="124" t="s">
        <v>47</v>
      </c>
      <c r="C768" s="124" t="s">
        <v>220</v>
      </c>
      <c r="D768" s="124" t="s">
        <v>67</v>
      </c>
      <c r="E768" s="137">
        <v>50</v>
      </c>
      <c r="F768" s="137">
        <v>51</v>
      </c>
      <c r="G768" s="131">
        <v>11.450000000000001</v>
      </c>
      <c r="H768" s="131">
        <v>5154.3700000000008</v>
      </c>
      <c r="I768" s="132">
        <v>126.66555000000002</v>
      </c>
    </row>
    <row r="769" spans="1:9" outlineLevel="2" x14ac:dyDescent="0.3">
      <c r="A769" s="123" t="s">
        <v>230</v>
      </c>
      <c r="B769" s="124" t="s">
        <v>47</v>
      </c>
      <c r="C769" s="124" t="s">
        <v>221</v>
      </c>
      <c r="D769" s="124" t="s">
        <v>58</v>
      </c>
      <c r="E769" s="137">
        <v>560</v>
      </c>
      <c r="F769" s="137">
        <v>596</v>
      </c>
      <c r="G769" s="131">
        <v>159.88999999999996</v>
      </c>
      <c r="H769" s="131">
        <v>74526.81</v>
      </c>
      <c r="I769" s="132">
        <v>1414.1241500000001</v>
      </c>
    </row>
    <row r="770" spans="1:9" outlineLevel="2" x14ac:dyDescent="0.3">
      <c r="A770" s="127" t="s">
        <v>230</v>
      </c>
      <c r="B770" s="124" t="s">
        <v>47</v>
      </c>
      <c r="C770" s="124" t="s">
        <v>303</v>
      </c>
      <c r="D770" s="124" t="s">
        <v>306</v>
      </c>
      <c r="E770" s="137">
        <v>20</v>
      </c>
      <c r="F770" s="137">
        <v>22</v>
      </c>
      <c r="G770" s="131">
        <v>4.3999999999999995</v>
      </c>
      <c r="H770" s="131">
        <v>2137.7900000000004</v>
      </c>
      <c r="I770" s="132">
        <v>41.760329999999996</v>
      </c>
    </row>
    <row r="771" spans="1:9" s="117" customFormat="1" outlineLevel="1" x14ac:dyDescent="0.3">
      <c r="A771" s="125" t="s">
        <v>264</v>
      </c>
      <c r="B771" s="126"/>
      <c r="C771" s="126"/>
      <c r="D771" s="126"/>
      <c r="E771" s="37">
        <f>SUBTOTAL(9,E731:E770)</f>
        <v>130926</v>
      </c>
      <c r="F771" s="37">
        <f>SUBTOTAL(9,F731:F770)</f>
        <v>153398</v>
      </c>
      <c r="G771" s="38">
        <f>SUBTOTAL(9,G731:G770)</f>
        <v>23679.529999999992</v>
      </c>
      <c r="H771" s="38">
        <f>SUBTOTAL(9,H731:H770)</f>
        <v>11218811.919999998</v>
      </c>
      <c r="I771" s="39">
        <f>SUBTOTAL(9,I731:I770)</f>
        <v>162761.78362999996</v>
      </c>
    </row>
    <row r="772" spans="1:9" outlineLevel="2" x14ac:dyDescent="0.3">
      <c r="A772" s="118" t="s">
        <v>231</v>
      </c>
      <c r="B772" s="114" t="s">
        <v>43</v>
      </c>
      <c r="C772" s="114" t="s">
        <v>53</v>
      </c>
      <c r="D772" s="114" t="s">
        <v>53</v>
      </c>
      <c r="E772" s="138">
        <v>5333</v>
      </c>
      <c r="F772" s="138">
        <v>6285</v>
      </c>
      <c r="G772" s="133">
        <v>753.77999999999713</v>
      </c>
      <c r="H772" s="133">
        <v>362529.4</v>
      </c>
      <c r="I772" s="134">
        <v>5039.9105199999858</v>
      </c>
    </row>
    <row r="773" spans="1:9" outlineLevel="2" x14ac:dyDescent="0.3">
      <c r="A773" s="118" t="s">
        <v>231</v>
      </c>
      <c r="B773" s="114" t="s">
        <v>43</v>
      </c>
      <c r="C773" s="114" t="s">
        <v>55</v>
      </c>
      <c r="D773" s="114" t="s">
        <v>68</v>
      </c>
      <c r="E773" s="138">
        <v>3122</v>
      </c>
      <c r="F773" s="138">
        <v>3798</v>
      </c>
      <c r="G773" s="133">
        <v>343.26000000000005</v>
      </c>
      <c r="H773" s="133">
        <v>159754.68999999997</v>
      </c>
      <c r="I773" s="134">
        <v>2220.3208500000019</v>
      </c>
    </row>
    <row r="774" spans="1:9" outlineLevel="2" x14ac:dyDescent="0.3">
      <c r="A774" s="118" t="s">
        <v>231</v>
      </c>
      <c r="B774" s="114" t="s">
        <v>43</v>
      </c>
      <c r="C774" s="114" t="s">
        <v>217</v>
      </c>
      <c r="D774" s="114" t="s">
        <v>70</v>
      </c>
      <c r="E774" s="138">
        <v>351</v>
      </c>
      <c r="F774" s="138">
        <v>398</v>
      </c>
      <c r="G774" s="133">
        <v>42.169999999999987</v>
      </c>
      <c r="H774" s="133">
        <v>20940.280000000006</v>
      </c>
      <c r="I774" s="134">
        <v>287.25269000000009</v>
      </c>
    </row>
    <row r="775" spans="1:9" outlineLevel="2" x14ac:dyDescent="0.3">
      <c r="A775" s="118" t="s">
        <v>231</v>
      </c>
      <c r="B775" s="114" t="s">
        <v>43</v>
      </c>
      <c r="C775" s="114" t="s">
        <v>52</v>
      </c>
      <c r="D775" s="114" t="s">
        <v>63</v>
      </c>
      <c r="E775" s="138">
        <v>1268</v>
      </c>
      <c r="F775" s="138">
        <v>1435</v>
      </c>
      <c r="G775" s="133">
        <v>172.49</v>
      </c>
      <c r="H775" s="133">
        <v>80905.690000000017</v>
      </c>
      <c r="I775" s="134">
        <v>1077.4602100000011</v>
      </c>
    </row>
    <row r="776" spans="1:9" outlineLevel="2" x14ac:dyDescent="0.3">
      <c r="A776" s="118" t="s">
        <v>231</v>
      </c>
      <c r="B776" s="114" t="s">
        <v>43</v>
      </c>
      <c r="C776" s="114" t="s">
        <v>218</v>
      </c>
      <c r="D776" s="114" t="s">
        <v>64</v>
      </c>
      <c r="E776" s="138">
        <v>130</v>
      </c>
      <c r="F776" s="138">
        <v>145</v>
      </c>
      <c r="G776" s="133">
        <v>16.029999999999998</v>
      </c>
      <c r="H776" s="133">
        <v>7514.62</v>
      </c>
      <c r="I776" s="134">
        <v>101.39908999999996</v>
      </c>
    </row>
    <row r="777" spans="1:9" outlineLevel="2" x14ac:dyDescent="0.3">
      <c r="A777" s="118" t="s">
        <v>231</v>
      </c>
      <c r="B777" s="114" t="s">
        <v>43</v>
      </c>
      <c r="C777" s="114" t="s">
        <v>220</v>
      </c>
      <c r="D777" s="114" t="s">
        <v>67</v>
      </c>
      <c r="E777" s="138">
        <v>25</v>
      </c>
      <c r="F777" s="138">
        <v>27</v>
      </c>
      <c r="G777" s="133">
        <v>2.5700000000000003</v>
      </c>
      <c r="H777" s="133">
        <v>1181.9299999999998</v>
      </c>
      <c r="I777" s="134">
        <v>16.784960000000002</v>
      </c>
    </row>
    <row r="778" spans="1:9" outlineLevel="2" x14ac:dyDescent="0.3">
      <c r="A778" s="118" t="s">
        <v>231</v>
      </c>
      <c r="B778" s="114" t="s">
        <v>43</v>
      </c>
      <c r="C778" s="114" t="s">
        <v>221</v>
      </c>
      <c r="D778" s="114" t="s">
        <v>58</v>
      </c>
      <c r="E778" s="138">
        <v>47</v>
      </c>
      <c r="F778" s="138">
        <v>50</v>
      </c>
      <c r="G778" s="133">
        <v>5.75</v>
      </c>
      <c r="H778" s="133">
        <v>2680.44</v>
      </c>
      <c r="I778" s="134">
        <v>50.569459999999999</v>
      </c>
    </row>
    <row r="779" spans="1:9" outlineLevel="2" x14ac:dyDescent="0.3">
      <c r="A779" s="118" t="s">
        <v>231</v>
      </c>
      <c r="B779" s="114" t="s">
        <v>43</v>
      </c>
      <c r="C779" s="114" t="s">
        <v>303</v>
      </c>
      <c r="D779" s="114" t="s">
        <v>306</v>
      </c>
      <c r="E779" s="138">
        <v>3</v>
      </c>
      <c r="F779" s="138">
        <v>3</v>
      </c>
      <c r="G779" s="133">
        <v>1.23</v>
      </c>
      <c r="H779" s="133">
        <v>604.97</v>
      </c>
      <c r="I779" s="134">
        <v>9.30898</v>
      </c>
    </row>
    <row r="780" spans="1:9" outlineLevel="2" x14ac:dyDescent="0.3">
      <c r="A780" s="118" t="s">
        <v>231</v>
      </c>
      <c r="B780" s="114" t="s">
        <v>44</v>
      </c>
      <c r="C780" s="114" t="s">
        <v>53</v>
      </c>
      <c r="D780" s="114" t="s">
        <v>53</v>
      </c>
      <c r="E780" s="138">
        <v>29646</v>
      </c>
      <c r="F780" s="138">
        <v>35237</v>
      </c>
      <c r="G780" s="133">
        <v>4396.6000000000759</v>
      </c>
      <c r="H780" s="133">
        <v>2123538.1900000046</v>
      </c>
      <c r="I780" s="134">
        <v>30175.001810000027</v>
      </c>
    </row>
    <row r="781" spans="1:9" outlineLevel="2" x14ac:dyDescent="0.3">
      <c r="A781" s="118" t="s">
        <v>231</v>
      </c>
      <c r="B781" s="114" t="s">
        <v>44</v>
      </c>
      <c r="C781" s="114" t="s">
        <v>55</v>
      </c>
      <c r="D781" s="114" t="s">
        <v>68</v>
      </c>
      <c r="E781" s="138">
        <v>16855</v>
      </c>
      <c r="F781" s="138">
        <v>20664</v>
      </c>
      <c r="G781" s="133">
        <v>1985.1200000000001</v>
      </c>
      <c r="H781" s="133">
        <v>934950.27999999921</v>
      </c>
      <c r="I781" s="134">
        <v>13367.917330000002</v>
      </c>
    </row>
    <row r="782" spans="1:9" outlineLevel="2" x14ac:dyDescent="0.3">
      <c r="A782" s="118" t="s">
        <v>231</v>
      </c>
      <c r="B782" s="114" t="s">
        <v>44</v>
      </c>
      <c r="C782" s="114" t="s">
        <v>217</v>
      </c>
      <c r="D782" s="114" t="s">
        <v>70</v>
      </c>
      <c r="E782" s="138">
        <v>1983</v>
      </c>
      <c r="F782" s="138">
        <v>2207</v>
      </c>
      <c r="G782" s="133">
        <v>263.90000000000009</v>
      </c>
      <c r="H782" s="133">
        <v>129643.78000000003</v>
      </c>
      <c r="I782" s="134">
        <v>1818.8976000000007</v>
      </c>
    </row>
    <row r="783" spans="1:9" outlineLevel="2" x14ac:dyDescent="0.3">
      <c r="A783" s="118" t="s">
        <v>231</v>
      </c>
      <c r="B783" s="114" t="s">
        <v>44</v>
      </c>
      <c r="C783" s="114" t="s">
        <v>52</v>
      </c>
      <c r="D783" s="114" t="s">
        <v>63</v>
      </c>
      <c r="E783" s="138">
        <v>7173</v>
      </c>
      <c r="F783" s="138">
        <v>8136</v>
      </c>
      <c r="G783" s="133">
        <v>1095.3799999999922</v>
      </c>
      <c r="H783" s="133">
        <v>511314.63999999996</v>
      </c>
      <c r="I783" s="134">
        <v>7032.4967600000009</v>
      </c>
    </row>
    <row r="784" spans="1:9" outlineLevel="2" x14ac:dyDescent="0.3">
      <c r="A784" s="118" t="s">
        <v>231</v>
      </c>
      <c r="B784" s="114" t="s">
        <v>44</v>
      </c>
      <c r="C784" s="114" t="s">
        <v>218</v>
      </c>
      <c r="D784" s="114" t="s">
        <v>64</v>
      </c>
      <c r="E784" s="138">
        <v>821</v>
      </c>
      <c r="F784" s="138">
        <v>912</v>
      </c>
      <c r="G784" s="133">
        <v>104.37000000000008</v>
      </c>
      <c r="H784" s="133">
        <v>49602.330000000009</v>
      </c>
      <c r="I784" s="134">
        <v>743.94764999999984</v>
      </c>
    </row>
    <row r="785" spans="1:9" outlineLevel="2" x14ac:dyDescent="0.3">
      <c r="A785" s="118" t="s">
        <v>231</v>
      </c>
      <c r="B785" s="114" t="s">
        <v>44</v>
      </c>
      <c r="C785" s="114" t="s">
        <v>220</v>
      </c>
      <c r="D785" s="114" t="s">
        <v>67</v>
      </c>
      <c r="E785" s="138">
        <v>207</v>
      </c>
      <c r="F785" s="138">
        <v>243</v>
      </c>
      <c r="G785" s="133">
        <v>21.460000000000019</v>
      </c>
      <c r="H785" s="133">
        <v>10118.009999999998</v>
      </c>
      <c r="I785" s="134">
        <v>144.99488999999988</v>
      </c>
    </row>
    <row r="786" spans="1:9" outlineLevel="2" x14ac:dyDescent="0.3">
      <c r="A786" s="118" t="s">
        <v>231</v>
      </c>
      <c r="B786" s="114" t="s">
        <v>44</v>
      </c>
      <c r="C786" s="114" t="s">
        <v>221</v>
      </c>
      <c r="D786" s="114" t="s">
        <v>58</v>
      </c>
      <c r="E786" s="138">
        <v>220</v>
      </c>
      <c r="F786" s="138">
        <v>248</v>
      </c>
      <c r="G786" s="133">
        <v>38.130000000000003</v>
      </c>
      <c r="H786" s="133">
        <v>17972.019999999997</v>
      </c>
      <c r="I786" s="134">
        <v>343.95296999999971</v>
      </c>
    </row>
    <row r="787" spans="1:9" outlineLevel="2" x14ac:dyDescent="0.3">
      <c r="A787" s="118" t="s">
        <v>231</v>
      </c>
      <c r="B787" s="114" t="s">
        <v>44</v>
      </c>
      <c r="C787" s="114" t="s">
        <v>303</v>
      </c>
      <c r="D787" s="114" t="s">
        <v>306</v>
      </c>
      <c r="E787" s="138">
        <v>6</v>
      </c>
      <c r="F787" s="138">
        <v>9</v>
      </c>
      <c r="G787" s="133">
        <v>1.46</v>
      </c>
      <c r="H787" s="133">
        <v>721.12</v>
      </c>
      <c r="I787" s="134">
        <v>10.375640000000001</v>
      </c>
    </row>
    <row r="788" spans="1:9" outlineLevel="2" x14ac:dyDescent="0.3">
      <c r="A788" s="118" t="s">
        <v>231</v>
      </c>
      <c r="B788" s="114" t="s">
        <v>45</v>
      </c>
      <c r="C788" s="114" t="s">
        <v>53</v>
      </c>
      <c r="D788" s="114" t="s">
        <v>53</v>
      </c>
      <c r="E788" s="138">
        <v>11234</v>
      </c>
      <c r="F788" s="138">
        <v>13346</v>
      </c>
      <c r="G788" s="133">
        <v>1891.0899999999899</v>
      </c>
      <c r="H788" s="133">
        <v>915944.15999999898</v>
      </c>
      <c r="I788" s="134">
        <v>13182.962939999972</v>
      </c>
    </row>
    <row r="789" spans="1:9" outlineLevel="2" x14ac:dyDescent="0.3">
      <c r="A789" s="118" t="s">
        <v>231</v>
      </c>
      <c r="B789" s="114" t="s">
        <v>45</v>
      </c>
      <c r="C789" s="114" t="s">
        <v>55</v>
      </c>
      <c r="D789" s="114" t="s">
        <v>68</v>
      </c>
      <c r="E789" s="138">
        <v>6201</v>
      </c>
      <c r="F789" s="138">
        <v>7784</v>
      </c>
      <c r="G789" s="133">
        <v>872.9100000000002</v>
      </c>
      <c r="H789" s="133">
        <v>409386.40000000008</v>
      </c>
      <c r="I789" s="134">
        <v>5870.1414700000005</v>
      </c>
    </row>
    <row r="790" spans="1:9" outlineLevel="2" x14ac:dyDescent="0.3">
      <c r="A790" s="118" t="s">
        <v>231</v>
      </c>
      <c r="B790" s="114" t="s">
        <v>45</v>
      </c>
      <c r="C790" s="114" t="s">
        <v>217</v>
      </c>
      <c r="D790" s="114" t="s">
        <v>70</v>
      </c>
      <c r="E790" s="138">
        <v>865</v>
      </c>
      <c r="F790" s="138">
        <v>965</v>
      </c>
      <c r="G790" s="133">
        <v>133.72</v>
      </c>
      <c r="H790" s="133">
        <v>65744.080000000016</v>
      </c>
      <c r="I790" s="134">
        <v>923.70945000000017</v>
      </c>
    </row>
    <row r="791" spans="1:9" outlineLevel="2" x14ac:dyDescent="0.3">
      <c r="A791" s="118" t="s">
        <v>231</v>
      </c>
      <c r="B791" s="114" t="s">
        <v>45</v>
      </c>
      <c r="C791" s="114" t="s">
        <v>52</v>
      </c>
      <c r="D791" s="114" t="s">
        <v>63</v>
      </c>
      <c r="E791" s="138">
        <v>3170</v>
      </c>
      <c r="F791" s="138">
        <v>3595</v>
      </c>
      <c r="G791" s="133">
        <v>571.66999999999859</v>
      </c>
      <c r="H791" s="133">
        <v>267898.68999999994</v>
      </c>
      <c r="I791" s="134">
        <v>3760.3447499999984</v>
      </c>
    </row>
    <row r="792" spans="1:9" outlineLevel="2" x14ac:dyDescent="0.3">
      <c r="A792" s="118" t="s">
        <v>231</v>
      </c>
      <c r="B792" s="114" t="s">
        <v>45</v>
      </c>
      <c r="C792" s="114" t="s">
        <v>218</v>
      </c>
      <c r="D792" s="114" t="s">
        <v>64</v>
      </c>
      <c r="E792" s="138">
        <v>199</v>
      </c>
      <c r="F792" s="138">
        <v>226</v>
      </c>
      <c r="G792" s="133">
        <v>25.299999999999986</v>
      </c>
      <c r="H792" s="133">
        <v>11902.4</v>
      </c>
      <c r="I792" s="134">
        <v>184.54440999999989</v>
      </c>
    </row>
    <row r="793" spans="1:9" outlineLevel="2" x14ac:dyDescent="0.3">
      <c r="A793" s="118" t="s">
        <v>231</v>
      </c>
      <c r="B793" s="114" t="s">
        <v>45</v>
      </c>
      <c r="C793" s="114" t="s">
        <v>220</v>
      </c>
      <c r="D793" s="114" t="s">
        <v>67</v>
      </c>
      <c r="E793" s="138">
        <v>30</v>
      </c>
      <c r="F793" s="138">
        <v>37</v>
      </c>
      <c r="G793" s="133">
        <v>3.1999999999999993</v>
      </c>
      <c r="H793" s="133">
        <v>1546.97</v>
      </c>
      <c r="I793" s="134">
        <v>26.065490000000004</v>
      </c>
    </row>
    <row r="794" spans="1:9" outlineLevel="2" x14ac:dyDescent="0.3">
      <c r="A794" s="118" t="s">
        <v>231</v>
      </c>
      <c r="B794" s="114" t="s">
        <v>45</v>
      </c>
      <c r="C794" s="114" t="s">
        <v>221</v>
      </c>
      <c r="D794" s="114" t="s">
        <v>58</v>
      </c>
      <c r="E794" s="138">
        <v>118</v>
      </c>
      <c r="F794" s="138">
        <v>127</v>
      </c>
      <c r="G794" s="133">
        <v>22.379999999999995</v>
      </c>
      <c r="H794" s="133">
        <v>10492.7</v>
      </c>
      <c r="I794" s="134">
        <v>211.61289000000011</v>
      </c>
    </row>
    <row r="795" spans="1:9" outlineLevel="2" x14ac:dyDescent="0.3">
      <c r="A795" s="118" t="s">
        <v>231</v>
      </c>
      <c r="B795" s="114" t="s">
        <v>45</v>
      </c>
      <c r="C795" s="114" t="s">
        <v>303</v>
      </c>
      <c r="D795" s="114" t="s">
        <v>306</v>
      </c>
      <c r="E795" s="138">
        <v>2</v>
      </c>
      <c r="F795" s="138">
        <v>2</v>
      </c>
      <c r="G795" s="133">
        <v>0.08</v>
      </c>
      <c r="H795" s="133">
        <v>39.200000000000003</v>
      </c>
      <c r="I795" s="134">
        <v>0.60924999999999996</v>
      </c>
    </row>
    <row r="796" spans="1:9" outlineLevel="2" x14ac:dyDescent="0.3">
      <c r="A796" s="118" t="s">
        <v>231</v>
      </c>
      <c r="B796" s="114" t="s">
        <v>46</v>
      </c>
      <c r="C796" s="114" t="s">
        <v>53</v>
      </c>
      <c r="D796" s="114" t="s">
        <v>53</v>
      </c>
      <c r="E796" s="138">
        <v>10695</v>
      </c>
      <c r="F796" s="138">
        <v>12611</v>
      </c>
      <c r="G796" s="133">
        <v>2126.7399999999943</v>
      </c>
      <c r="H796" s="133">
        <v>1027103.1499999993</v>
      </c>
      <c r="I796" s="134">
        <v>14509.434909999969</v>
      </c>
    </row>
    <row r="797" spans="1:9" outlineLevel="2" x14ac:dyDescent="0.3">
      <c r="A797" s="118" t="s">
        <v>231</v>
      </c>
      <c r="B797" s="114" t="s">
        <v>46</v>
      </c>
      <c r="C797" s="114" t="s">
        <v>55</v>
      </c>
      <c r="D797" s="114" t="s">
        <v>68</v>
      </c>
      <c r="E797" s="138">
        <v>6094</v>
      </c>
      <c r="F797" s="138">
        <v>7515</v>
      </c>
      <c r="G797" s="133">
        <v>1132.7899999999986</v>
      </c>
      <c r="H797" s="133">
        <v>530275.76000000013</v>
      </c>
      <c r="I797" s="134">
        <v>7540.0918199999942</v>
      </c>
    </row>
    <row r="798" spans="1:9" outlineLevel="2" x14ac:dyDescent="0.3">
      <c r="A798" s="118" t="s">
        <v>231</v>
      </c>
      <c r="B798" s="114" t="s">
        <v>46</v>
      </c>
      <c r="C798" s="114" t="s">
        <v>217</v>
      </c>
      <c r="D798" s="114" t="s">
        <v>70</v>
      </c>
      <c r="E798" s="138">
        <v>1114</v>
      </c>
      <c r="F798" s="138">
        <v>1235</v>
      </c>
      <c r="G798" s="133">
        <v>241.36999999999998</v>
      </c>
      <c r="H798" s="133">
        <v>115701.46999999997</v>
      </c>
      <c r="I798" s="134">
        <v>1604.3001300000003</v>
      </c>
    </row>
    <row r="799" spans="1:9" outlineLevel="2" x14ac:dyDescent="0.3">
      <c r="A799" s="118" t="s">
        <v>231</v>
      </c>
      <c r="B799" s="114" t="s">
        <v>46</v>
      </c>
      <c r="C799" s="114" t="s">
        <v>52</v>
      </c>
      <c r="D799" s="114" t="s">
        <v>63</v>
      </c>
      <c r="E799" s="138">
        <v>5218</v>
      </c>
      <c r="F799" s="138">
        <v>5757</v>
      </c>
      <c r="G799" s="133">
        <v>1280.1699999999964</v>
      </c>
      <c r="H799" s="133">
        <v>595508.71000000066</v>
      </c>
      <c r="I799" s="134">
        <v>8307.1337199999944</v>
      </c>
    </row>
    <row r="800" spans="1:9" outlineLevel="2" x14ac:dyDescent="0.3">
      <c r="A800" s="118" t="s">
        <v>231</v>
      </c>
      <c r="B800" s="114" t="s">
        <v>46</v>
      </c>
      <c r="C800" s="114" t="s">
        <v>218</v>
      </c>
      <c r="D800" s="114" t="s">
        <v>64</v>
      </c>
      <c r="E800" s="138">
        <v>175</v>
      </c>
      <c r="F800" s="138">
        <v>198</v>
      </c>
      <c r="G800" s="133">
        <v>28.379999999999992</v>
      </c>
      <c r="H800" s="133">
        <v>13108.499999999998</v>
      </c>
      <c r="I800" s="134">
        <v>197.24960000000002</v>
      </c>
    </row>
    <row r="801" spans="1:9" outlineLevel="2" x14ac:dyDescent="0.3">
      <c r="A801" s="118" t="s">
        <v>231</v>
      </c>
      <c r="B801" s="114" t="s">
        <v>46</v>
      </c>
      <c r="C801" s="114" t="s">
        <v>220</v>
      </c>
      <c r="D801" s="114" t="s">
        <v>67</v>
      </c>
      <c r="E801" s="138">
        <v>33</v>
      </c>
      <c r="F801" s="138">
        <v>34</v>
      </c>
      <c r="G801" s="133">
        <v>2.3500000000000005</v>
      </c>
      <c r="H801" s="133">
        <v>1124.0999999999999</v>
      </c>
      <c r="I801" s="134">
        <v>20.775690000000008</v>
      </c>
    </row>
    <row r="802" spans="1:9" outlineLevel="2" x14ac:dyDescent="0.3">
      <c r="A802" s="118" t="s">
        <v>231</v>
      </c>
      <c r="B802" s="114" t="s">
        <v>46</v>
      </c>
      <c r="C802" s="114" t="s">
        <v>221</v>
      </c>
      <c r="D802" s="114" t="s">
        <v>58</v>
      </c>
      <c r="E802" s="138">
        <v>296</v>
      </c>
      <c r="F802" s="138">
        <v>312</v>
      </c>
      <c r="G802" s="133">
        <v>65.760000000000048</v>
      </c>
      <c r="H802" s="133">
        <v>30476.829999999998</v>
      </c>
      <c r="I802" s="134">
        <v>548.50044000000003</v>
      </c>
    </row>
    <row r="803" spans="1:9" outlineLevel="2" x14ac:dyDescent="0.3">
      <c r="A803" s="118" t="s">
        <v>231</v>
      </c>
      <c r="B803" s="114" t="s">
        <v>46</v>
      </c>
      <c r="C803" s="114" t="s">
        <v>303</v>
      </c>
      <c r="D803" s="114" t="s">
        <v>306</v>
      </c>
      <c r="E803" s="138">
        <v>27</v>
      </c>
      <c r="F803" s="138">
        <v>31</v>
      </c>
      <c r="G803" s="133">
        <v>3.67</v>
      </c>
      <c r="H803" s="133">
        <v>1829.4699999999998</v>
      </c>
      <c r="I803" s="134">
        <v>31.949969999999997</v>
      </c>
    </row>
    <row r="804" spans="1:9" outlineLevel="2" x14ac:dyDescent="0.3">
      <c r="A804" s="118" t="s">
        <v>231</v>
      </c>
      <c r="B804" s="114" t="s">
        <v>47</v>
      </c>
      <c r="C804" s="114" t="s">
        <v>53</v>
      </c>
      <c r="D804" s="114" t="s">
        <v>53</v>
      </c>
      <c r="E804" s="138">
        <v>7135</v>
      </c>
      <c r="F804" s="138">
        <v>8107</v>
      </c>
      <c r="G804" s="133">
        <v>1884.9699999999966</v>
      </c>
      <c r="H804" s="133">
        <v>898113.19000000006</v>
      </c>
      <c r="I804" s="134">
        <v>12700.255119999974</v>
      </c>
    </row>
    <row r="805" spans="1:9" outlineLevel="2" x14ac:dyDescent="0.3">
      <c r="A805" s="118" t="s">
        <v>231</v>
      </c>
      <c r="B805" s="114" t="s">
        <v>47</v>
      </c>
      <c r="C805" s="114" t="s">
        <v>55</v>
      </c>
      <c r="D805" s="114" t="s">
        <v>68</v>
      </c>
      <c r="E805" s="138">
        <v>3353</v>
      </c>
      <c r="F805" s="138">
        <v>3981</v>
      </c>
      <c r="G805" s="133">
        <v>814.63999999999942</v>
      </c>
      <c r="H805" s="133">
        <v>374266.47000000003</v>
      </c>
      <c r="I805" s="134">
        <v>5219.8595699999996</v>
      </c>
    </row>
    <row r="806" spans="1:9" outlineLevel="2" x14ac:dyDescent="0.3">
      <c r="A806" s="118" t="s">
        <v>231</v>
      </c>
      <c r="B806" s="114" t="s">
        <v>47</v>
      </c>
      <c r="C806" s="114" t="s">
        <v>217</v>
      </c>
      <c r="D806" s="114" t="s">
        <v>70</v>
      </c>
      <c r="E806" s="138">
        <v>840</v>
      </c>
      <c r="F806" s="138">
        <v>908</v>
      </c>
      <c r="G806" s="133">
        <v>236.63000000000025</v>
      </c>
      <c r="H806" s="133">
        <v>113263.26999999999</v>
      </c>
      <c r="I806" s="134">
        <v>1555.8343300000006</v>
      </c>
    </row>
    <row r="807" spans="1:9" outlineLevel="2" x14ac:dyDescent="0.3">
      <c r="A807" s="118" t="s">
        <v>231</v>
      </c>
      <c r="B807" s="114" t="s">
        <v>47</v>
      </c>
      <c r="C807" s="114" t="s">
        <v>52</v>
      </c>
      <c r="D807" s="114" t="s">
        <v>63</v>
      </c>
      <c r="E807" s="138">
        <v>5061</v>
      </c>
      <c r="F807" s="138">
        <v>5496</v>
      </c>
      <c r="G807" s="133">
        <v>1615.1299999999958</v>
      </c>
      <c r="H807" s="133">
        <v>749565.72999999928</v>
      </c>
      <c r="I807" s="134">
        <v>10836.601749999978</v>
      </c>
    </row>
    <row r="808" spans="1:9" outlineLevel="2" x14ac:dyDescent="0.3">
      <c r="A808" s="118" t="s">
        <v>231</v>
      </c>
      <c r="B808" s="114" t="s">
        <v>47</v>
      </c>
      <c r="C808" s="114" t="s">
        <v>218</v>
      </c>
      <c r="D808" s="114" t="s">
        <v>64</v>
      </c>
      <c r="E808" s="138">
        <v>167</v>
      </c>
      <c r="F808" s="138">
        <v>176</v>
      </c>
      <c r="G808" s="133">
        <v>35.100000000000009</v>
      </c>
      <c r="H808" s="133">
        <v>16965.86</v>
      </c>
      <c r="I808" s="134">
        <v>258.33764000000002</v>
      </c>
    </row>
    <row r="809" spans="1:9" outlineLevel="2" x14ac:dyDescent="0.3">
      <c r="A809" s="118" t="s">
        <v>231</v>
      </c>
      <c r="B809" s="114" t="s">
        <v>47</v>
      </c>
      <c r="C809" s="114" t="s">
        <v>220</v>
      </c>
      <c r="D809" s="114" t="s">
        <v>67</v>
      </c>
      <c r="E809" s="138">
        <v>39</v>
      </c>
      <c r="F809" s="138">
        <v>41</v>
      </c>
      <c r="G809" s="133">
        <v>4.1599999999999993</v>
      </c>
      <c r="H809" s="133">
        <v>1950.2</v>
      </c>
      <c r="I809" s="134">
        <v>38.930630000000008</v>
      </c>
    </row>
    <row r="810" spans="1:9" outlineLevel="2" x14ac:dyDescent="0.3">
      <c r="A810" s="118" t="s">
        <v>231</v>
      </c>
      <c r="B810" s="114" t="s">
        <v>47</v>
      </c>
      <c r="C810" s="114" t="s">
        <v>221</v>
      </c>
      <c r="D810" s="114" t="s">
        <v>58</v>
      </c>
      <c r="E810" s="138">
        <v>398</v>
      </c>
      <c r="F810" s="138">
        <v>420</v>
      </c>
      <c r="G810" s="133">
        <v>100.67</v>
      </c>
      <c r="H810" s="133">
        <v>47768.71</v>
      </c>
      <c r="I810" s="134">
        <v>873.39592999999934</v>
      </c>
    </row>
    <row r="811" spans="1:9" outlineLevel="2" x14ac:dyDescent="0.3">
      <c r="A811" s="120" t="s">
        <v>231</v>
      </c>
      <c r="B811" s="114" t="s">
        <v>47</v>
      </c>
      <c r="C811" s="114" t="s">
        <v>303</v>
      </c>
      <c r="D811" s="114" t="s">
        <v>306</v>
      </c>
      <c r="E811" s="138">
        <v>12</v>
      </c>
      <c r="F811" s="138">
        <v>15</v>
      </c>
      <c r="G811" s="133">
        <v>2.0499999999999998</v>
      </c>
      <c r="H811" s="133">
        <v>971.76999999999987</v>
      </c>
      <c r="I811" s="134">
        <v>18.38589</v>
      </c>
    </row>
    <row r="812" spans="1:9" s="117" customFormat="1" outlineLevel="1" x14ac:dyDescent="0.3">
      <c r="A812" s="119" t="s">
        <v>265</v>
      </c>
      <c r="B812" s="115"/>
      <c r="C812" s="115"/>
      <c r="D812" s="115"/>
      <c r="E812" s="41">
        <f>SUBTOTAL(9,E772:E811)</f>
        <v>129666</v>
      </c>
      <c r="F812" s="41">
        <f>SUBTOTAL(9,F772:F811)</f>
        <v>152716</v>
      </c>
      <c r="G812" s="42">
        <f>SUBTOTAL(9,G772:G811)</f>
        <v>22338.630000000026</v>
      </c>
      <c r="H812" s="42">
        <f>SUBTOTAL(9,H772:H811)</f>
        <v>10614920.18</v>
      </c>
      <c r="I812" s="43">
        <f>SUBTOTAL(9,I772:I811)</f>
        <v>150861.61919999993</v>
      </c>
    </row>
    <row r="813" spans="1:9" outlineLevel="2" x14ac:dyDescent="0.3">
      <c r="A813" s="123" t="s">
        <v>232</v>
      </c>
      <c r="B813" s="124" t="s">
        <v>43</v>
      </c>
      <c r="C813" s="124" t="s">
        <v>53</v>
      </c>
      <c r="D813" s="124" t="s">
        <v>53</v>
      </c>
      <c r="E813" s="137">
        <v>4636</v>
      </c>
      <c r="F813" s="137">
        <v>5464</v>
      </c>
      <c r="G813" s="131">
        <v>674.78999999999826</v>
      </c>
      <c r="H813" s="131">
        <v>323782.30000000016</v>
      </c>
      <c r="I813" s="132">
        <v>4450.0406100000037</v>
      </c>
    </row>
    <row r="814" spans="1:9" outlineLevel="2" x14ac:dyDescent="0.3">
      <c r="A814" s="123" t="s">
        <v>232</v>
      </c>
      <c r="B814" s="124" t="s">
        <v>43</v>
      </c>
      <c r="C814" s="124" t="s">
        <v>55</v>
      </c>
      <c r="D814" s="124" t="s">
        <v>68</v>
      </c>
      <c r="E814" s="137">
        <v>2624</v>
      </c>
      <c r="F814" s="137">
        <v>3209</v>
      </c>
      <c r="G814" s="131">
        <v>297.50999999999993</v>
      </c>
      <c r="H814" s="131">
        <v>138666.53000000006</v>
      </c>
      <c r="I814" s="132">
        <v>1923.0787600000006</v>
      </c>
    </row>
    <row r="815" spans="1:9" outlineLevel="2" x14ac:dyDescent="0.3">
      <c r="A815" s="123" t="s">
        <v>232</v>
      </c>
      <c r="B815" s="124" t="s">
        <v>43</v>
      </c>
      <c r="C815" s="124" t="s">
        <v>217</v>
      </c>
      <c r="D815" s="124" t="s">
        <v>70</v>
      </c>
      <c r="E815" s="137">
        <v>326</v>
      </c>
      <c r="F815" s="137">
        <v>363</v>
      </c>
      <c r="G815" s="131">
        <v>43.889999999999972</v>
      </c>
      <c r="H815" s="131">
        <v>21897.160000000003</v>
      </c>
      <c r="I815" s="132">
        <v>292.16168999999985</v>
      </c>
    </row>
    <row r="816" spans="1:9" outlineLevel="2" x14ac:dyDescent="0.3">
      <c r="A816" s="123" t="s">
        <v>232</v>
      </c>
      <c r="B816" s="124" t="s">
        <v>43</v>
      </c>
      <c r="C816" s="124" t="s">
        <v>52</v>
      </c>
      <c r="D816" s="124" t="s">
        <v>63</v>
      </c>
      <c r="E816" s="137">
        <v>1049</v>
      </c>
      <c r="F816" s="137">
        <v>1193</v>
      </c>
      <c r="G816" s="131">
        <v>150.59000000000029</v>
      </c>
      <c r="H816" s="131">
        <v>70284.589999999982</v>
      </c>
      <c r="I816" s="132">
        <v>919.5370700000002</v>
      </c>
    </row>
    <row r="817" spans="1:9" outlineLevel="2" x14ac:dyDescent="0.3">
      <c r="A817" s="123" t="s">
        <v>232</v>
      </c>
      <c r="B817" s="124" t="s">
        <v>43</v>
      </c>
      <c r="C817" s="124" t="s">
        <v>218</v>
      </c>
      <c r="D817" s="124" t="s">
        <v>64</v>
      </c>
      <c r="E817" s="137">
        <v>103</v>
      </c>
      <c r="F817" s="137">
        <v>112</v>
      </c>
      <c r="G817" s="131">
        <v>11.889999999999999</v>
      </c>
      <c r="H817" s="131">
        <v>5484.5199999999995</v>
      </c>
      <c r="I817" s="132">
        <v>75.370740000000012</v>
      </c>
    </row>
    <row r="818" spans="1:9" outlineLevel="2" x14ac:dyDescent="0.3">
      <c r="A818" s="123" t="s">
        <v>232</v>
      </c>
      <c r="B818" s="124" t="s">
        <v>43</v>
      </c>
      <c r="C818" s="124" t="s">
        <v>220</v>
      </c>
      <c r="D818" s="124" t="s">
        <v>67</v>
      </c>
      <c r="E818" s="137">
        <v>12</v>
      </c>
      <c r="F818" s="137">
        <v>15</v>
      </c>
      <c r="G818" s="131">
        <v>1.07</v>
      </c>
      <c r="H818" s="131">
        <v>529.75</v>
      </c>
      <c r="I818" s="132">
        <v>8.289200000000001</v>
      </c>
    </row>
    <row r="819" spans="1:9" outlineLevel="2" x14ac:dyDescent="0.3">
      <c r="A819" s="123" t="s">
        <v>232</v>
      </c>
      <c r="B819" s="124" t="s">
        <v>43</v>
      </c>
      <c r="C819" s="124" t="s">
        <v>221</v>
      </c>
      <c r="D819" s="124" t="s">
        <v>58</v>
      </c>
      <c r="E819" s="137">
        <v>23</v>
      </c>
      <c r="F819" s="137">
        <v>25</v>
      </c>
      <c r="G819" s="131">
        <v>3.1799999999999993</v>
      </c>
      <c r="H819" s="131">
        <v>1496.38</v>
      </c>
      <c r="I819" s="132">
        <v>29.491010000000006</v>
      </c>
    </row>
    <row r="820" spans="1:9" outlineLevel="2" x14ac:dyDescent="0.3">
      <c r="A820" s="123" t="s">
        <v>232</v>
      </c>
      <c r="B820" s="124" t="s">
        <v>43</v>
      </c>
      <c r="C820" s="124" t="s">
        <v>303</v>
      </c>
      <c r="D820" s="124" t="s">
        <v>306</v>
      </c>
      <c r="E820" s="137">
        <v>1</v>
      </c>
      <c r="F820" s="137">
        <v>1</v>
      </c>
      <c r="G820" s="131">
        <v>0.06</v>
      </c>
      <c r="H820" s="131">
        <v>30</v>
      </c>
      <c r="I820" s="132">
        <v>0.4617</v>
      </c>
    </row>
    <row r="821" spans="1:9" outlineLevel="2" x14ac:dyDescent="0.3">
      <c r="A821" s="123" t="s">
        <v>232</v>
      </c>
      <c r="B821" s="124" t="s">
        <v>44</v>
      </c>
      <c r="C821" s="124" t="s">
        <v>53</v>
      </c>
      <c r="D821" s="124" t="s">
        <v>53</v>
      </c>
      <c r="E821" s="137">
        <v>28104</v>
      </c>
      <c r="F821" s="137">
        <v>33357</v>
      </c>
      <c r="G821" s="131">
        <v>4232.5200000000395</v>
      </c>
      <c r="H821" s="131">
        <v>2043359.6299999983</v>
      </c>
      <c r="I821" s="132">
        <v>28797.457019999973</v>
      </c>
    </row>
    <row r="822" spans="1:9" outlineLevel="2" x14ac:dyDescent="0.3">
      <c r="A822" s="123" t="s">
        <v>232</v>
      </c>
      <c r="B822" s="124" t="s">
        <v>44</v>
      </c>
      <c r="C822" s="124" t="s">
        <v>55</v>
      </c>
      <c r="D822" s="124" t="s">
        <v>68</v>
      </c>
      <c r="E822" s="137">
        <v>15243</v>
      </c>
      <c r="F822" s="137">
        <v>18971</v>
      </c>
      <c r="G822" s="131">
        <v>1787.7999999999986</v>
      </c>
      <c r="H822" s="131">
        <v>839493.30999999947</v>
      </c>
      <c r="I822" s="132">
        <v>11958.823379999987</v>
      </c>
    </row>
    <row r="823" spans="1:9" outlineLevel="2" x14ac:dyDescent="0.3">
      <c r="A823" s="123" t="s">
        <v>232</v>
      </c>
      <c r="B823" s="124" t="s">
        <v>44</v>
      </c>
      <c r="C823" s="124" t="s">
        <v>217</v>
      </c>
      <c r="D823" s="124" t="s">
        <v>70</v>
      </c>
      <c r="E823" s="137">
        <v>1938</v>
      </c>
      <c r="F823" s="137">
        <v>2126</v>
      </c>
      <c r="G823" s="131">
        <v>277.07999999999987</v>
      </c>
      <c r="H823" s="131">
        <v>136745.86000000007</v>
      </c>
      <c r="I823" s="132">
        <v>1901.9042500000003</v>
      </c>
    </row>
    <row r="824" spans="1:9" outlineLevel="2" x14ac:dyDescent="0.3">
      <c r="A824" s="123" t="s">
        <v>232</v>
      </c>
      <c r="B824" s="124" t="s">
        <v>44</v>
      </c>
      <c r="C824" s="124" t="s">
        <v>52</v>
      </c>
      <c r="D824" s="124" t="s">
        <v>63</v>
      </c>
      <c r="E824" s="137">
        <v>6717</v>
      </c>
      <c r="F824" s="137">
        <v>7584</v>
      </c>
      <c r="G824" s="131">
        <v>1033.0599999999915</v>
      </c>
      <c r="H824" s="131">
        <v>481921.66999999958</v>
      </c>
      <c r="I824" s="132">
        <v>6603.4310199999945</v>
      </c>
    </row>
    <row r="825" spans="1:9" outlineLevel="2" x14ac:dyDescent="0.3">
      <c r="A825" s="123" t="s">
        <v>232</v>
      </c>
      <c r="B825" s="124" t="s">
        <v>44</v>
      </c>
      <c r="C825" s="124" t="s">
        <v>218</v>
      </c>
      <c r="D825" s="124" t="s">
        <v>64</v>
      </c>
      <c r="E825" s="137">
        <v>694</v>
      </c>
      <c r="F825" s="137">
        <v>770</v>
      </c>
      <c r="G825" s="131">
        <v>94.549999999999969</v>
      </c>
      <c r="H825" s="131">
        <v>45009.850000000006</v>
      </c>
      <c r="I825" s="132">
        <v>671.29313999999999</v>
      </c>
    </row>
    <row r="826" spans="1:9" outlineLevel="2" x14ac:dyDescent="0.3">
      <c r="A826" s="123" t="s">
        <v>232</v>
      </c>
      <c r="B826" s="124" t="s">
        <v>44</v>
      </c>
      <c r="C826" s="124" t="s">
        <v>220</v>
      </c>
      <c r="D826" s="124" t="s">
        <v>67</v>
      </c>
      <c r="E826" s="137">
        <v>128</v>
      </c>
      <c r="F826" s="137">
        <v>152</v>
      </c>
      <c r="G826" s="131">
        <v>15.089999999999979</v>
      </c>
      <c r="H826" s="131">
        <v>7051.8100000000013</v>
      </c>
      <c r="I826" s="132">
        <v>102.15702999999998</v>
      </c>
    </row>
    <row r="827" spans="1:9" outlineLevel="2" x14ac:dyDescent="0.3">
      <c r="A827" s="123" t="s">
        <v>232</v>
      </c>
      <c r="B827" s="124" t="s">
        <v>44</v>
      </c>
      <c r="C827" s="124" t="s">
        <v>221</v>
      </c>
      <c r="D827" s="124" t="s">
        <v>58</v>
      </c>
      <c r="E827" s="137">
        <v>137</v>
      </c>
      <c r="F827" s="137">
        <v>153</v>
      </c>
      <c r="G827" s="131">
        <v>18.699999999999996</v>
      </c>
      <c r="H827" s="131">
        <v>8605.4000000000015</v>
      </c>
      <c r="I827" s="132">
        <v>159.02946000000003</v>
      </c>
    </row>
    <row r="828" spans="1:9" outlineLevel="2" x14ac:dyDescent="0.3">
      <c r="A828" s="123" t="s">
        <v>232</v>
      </c>
      <c r="B828" s="124" t="s">
        <v>44</v>
      </c>
      <c r="C828" s="124" t="s">
        <v>303</v>
      </c>
      <c r="D828" s="124" t="s">
        <v>306</v>
      </c>
      <c r="E828" s="137">
        <v>5</v>
      </c>
      <c r="F828" s="137">
        <v>5</v>
      </c>
      <c r="G828" s="131">
        <v>0.6100000000000001</v>
      </c>
      <c r="H828" s="131">
        <v>307.75</v>
      </c>
      <c r="I828" s="132">
        <v>5.0124400000000007</v>
      </c>
    </row>
    <row r="829" spans="1:9" outlineLevel="2" x14ac:dyDescent="0.3">
      <c r="A829" s="123" t="s">
        <v>232</v>
      </c>
      <c r="B829" s="124" t="s">
        <v>45</v>
      </c>
      <c r="C829" s="124" t="s">
        <v>53</v>
      </c>
      <c r="D829" s="124" t="s">
        <v>53</v>
      </c>
      <c r="E829" s="137">
        <v>10644</v>
      </c>
      <c r="F829" s="137">
        <v>12687</v>
      </c>
      <c r="G829" s="131">
        <v>1846.8799999999922</v>
      </c>
      <c r="H829" s="131">
        <v>893170.27</v>
      </c>
      <c r="I829" s="132">
        <v>12737.381539999986</v>
      </c>
    </row>
    <row r="830" spans="1:9" outlineLevel="2" x14ac:dyDescent="0.3">
      <c r="A830" s="123" t="s">
        <v>232</v>
      </c>
      <c r="B830" s="124" t="s">
        <v>45</v>
      </c>
      <c r="C830" s="124" t="s">
        <v>55</v>
      </c>
      <c r="D830" s="124" t="s">
        <v>68</v>
      </c>
      <c r="E830" s="137">
        <v>5503</v>
      </c>
      <c r="F830" s="137">
        <v>6930</v>
      </c>
      <c r="G830" s="131">
        <v>800.1599999999994</v>
      </c>
      <c r="H830" s="131">
        <v>374244.33999999991</v>
      </c>
      <c r="I830" s="132">
        <v>5394.0252399999999</v>
      </c>
    </row>
    <row r="831" spans="1:9" outlineLevel="2" x14ac:dyDescent="0.3">
      <c r="A831" s="123" t="s">
        <v>232</v>
      </c>
      <c r="B831" s="124" t="s">
        <v>45</v>
      </c>
      <c r="C831" s="124" t="s">
        <v>217</v>
      </c>
      <c r="D831" s="124" t="s">
        <v>70</v>
      </c>
      <c r="E831" s="137">
        <v>839</v>
      </c>
      <c r="F831" s="137">
        <v>929</v>
      </c>
      <c r="G831" s="131">
        <v>146.59</v>
      </c>
      <c r="H831" s="131">
        <v>71729.420000000013</v>
      </c>
      <c r="I831" s="132">
        <v>998.92755999999929</v>
      </c>
    </row>
    <row r="832" spans="1:9" outlineLevel="2" x14ac:dyDescent="0.3">
      <c r="A832" s="123" t="s">
        <v>232</v>
      </c>
      <c r="B832" s="124" t="s">
        <v>45</v>
      </c>
      <c r="C832" s="124" t="s">
        <v>52</v>
      </c>
      <c r="D832" s="124" t="s">
        <v>63</v>
      </c>
      <c r="E832" s="137">
        <v>3046</v>
      </c>
      <c r="F832" s="137">
        <v>3400</v>
      </c>
      <c r="G832" s="131">
        <v>567.74999999999864</v>
      </c>
      <c r="H832" s="131">
        <v>265888.49</v>
      </c>
      <c r="I832" s="132">
        <v>3703.0956100000044</v>
      </c>
    </row>
    <row r="833" spans="1:9" outlineLevel="2" x14ac:dyDescent="0.3">
      <c r="A833" s="123" t="s">
        <v>232</v>
      </c>
      <c r="B833" s="124" t="s">
        <v>45</v>
      </c>
      <c r="C833" s="124" t="s">
        <v>218</v>
      </c>
      <c r="D833" s="124" t="s">
        <v>64</v>
      </c>
      <c r="E833" s="137">
        <v>178</v>
      </c>
      <c r="F833" s="137">
        <v>197</v>
      </c>
      <c r="G833" s="131">
        <v>24.510000000000016</v>
      </c>
      <c r="H833" s="131">
        <v>11559.630000000001</v>
      </c>
      <c r="I833" s="132">
        <v>178.34943000000004</v>
      </c>
    </row>
    <row r="834" spans="1:9" outlineLevel="2" x14ac:dyDescent="0.3">
      <c r="A834" s="123" t="s">
        <v>232</v>
      </c>
      <c r="B834" s="124" t="s">
        <v>45</v>
      </c>
      <c r="C834" s="124" t="s">
        <v>220</v>
      </c>
      <c r="D834" s="124" t="s">
        <v>67</v>
      </c>
      <c r="E834" s="137">
        <v>21</v>
      </c>
      <c r="F834" s="137">
        <v>24</v>
      </c>
      <c r="G834" s="131">
        <v>1.76</v>
      </c>
      <c r="H834" s="131">
        <v>863.2</v>
      </c>
      <c r="I834" s="132">
        <v>14.16211</v>
      </c>
    </row>
    <row r="835" spans="1:9" outlineLevel="2" x14ac:dyDescent="0.3">
      <c r="A835" s="123" t="s">
        <v>232</v>
      </c>
      <c r="B835" s="124" t="s">
        <v>45</v>
      </c>
      <c r="C835" s="124" t="s">
        <v>221</v>
      </c>
      <c r="D835" s="124" t="s">
        <v>58</v>
      </c>
      <c r="E835" s="137">
        <v>86</v>
      </c>
      <c r="F835" s="137">
        <v>90</v>
      </c>
      <c r="G835" s="131">
        <v>14.219999999999999</v>
      </c>
      <c r="H835" s="131">
        <v>6658.61</v>
      </c>
      <c r="I835" s="132">
        <v>135.31819999999999</v>
      </c>
    </row>
    <row r="836" spans="1:9" outlineLevel="2" x14ac:dyDescent="0.3">
      <c r="A836" s="123" t="s">
        <v>232</v>
      </c>
      <c r="B836" s="124" t="s">
        <v>45</v>
      </c>
      <c r="C836" s="124" t="s">
        <v>303</v>
      </c>
      <c r="D836" s="124" t="s">
        <v>306</v>
      </c>
      <c r="E836" s="137">
        <v>2</v>
      </c>
      <c r="F836" s="137">
        <v>2</v>
      </c>
      <c r="G836" s="131">
        <v>0.11</v>
      </c>
      <c r="H836" s="131">
        <v>54.5</v>
      </c>
      <c r="I836" s="132">
        <v>0.83853999999999995</v>
      </c>
    </row>
    <row r="837" spans="1:9" outlineLevel="2" x14ac:dyDescent="0.3">
      <c r="A837" s="123" t="s">
        <v>232</v>
      </c>
      <c r="B837" s="124" t="s">
        <v>46</v>
      </c>
      <c r="C837" s="124" t="s">
        <v>53</v>
      </c>
      <c r="D837" s="124" t="s">
        <v>53</v>
      </c>
      <c r="E837" s="137">
        <v>10241</v>
      </c>
      <c r="F837" s="137">
        <v>12106</v>
      </c>
      <c r="G837" s="131">
        <v>2093.0700000000011</v>
      </c>
      <c r="H837" s="131">
        <v>1009643.6500000019</v>
      </c>
      <c r="I837" s="132">
        <v>14179.524780000022</v>
      </c>
    </row>
    <row r="838" spans="1:9" outlineLevel="2" x14ac:dyDescent="0.3">
      <c r="A838" s="123" t="s">
        <v>232</v>
      </c>
      <c r="B838" s="124" t="s">
        <v>46</v>
      </c>
      <c r="C838" s="124" t="s">
        <v>55</v>
      </c>
      <c r="D838" s="124" t="s">
        <v>68</v>
      </c>
      <c r="E838" s="137">
        <v>5661</v>
      </c>
      <c r="F838" s="137">
        <v>7069</v>
      </c>
      <c r="G838" s="131">
        <v>1087.7399999999996</v>
      </c>
      <c r="H838" s="131">
        <v>507654.33999999997</v>
      </c>
      <c r="I838" s="132">
        <v>7157.6525000000029</v>
      </c>
    </row>
    <row r="839" spans="1:9" outlineLevel="2" x14ac:dyDescent="0.3">
      <c r="A839" s="123" t="s">
        <v>232</v>
      </c>
      <c r="B839" s="124" t="s">
        <v>46</v>
      </c>
      <c r="C839" s="124" t="s">
        <v>217</v>
      </c>
      <c r="D839" s="124" t="s">
        <v>70</v>
      </c>
      <c r="E839" s="137">
        <v>1072</v>
      </c>
      <c r="F839" s="137">
        <v>1183</v>
      </c>
      <c r="G839" s="131">
        <v>249.57000000000002</v>
      </c>
      <c r="H839" s="131">
        <v>119620.93000000005</v>
      </c>
      <c r="I839" s="132">
        <v>1642.9025800000004</v>
      </c>
    </row>
    <row r="840" spans="1:9" outlineLevel="2" x14ac:dyDescent="0.3">
      <c r="A840" s="123" t="s">
        <v>232</v>
      </c>
      <c r="B840" s="124" t="s">
        <v>46</v>
      </c>
      <c r="C840" s="124" t="s">
        <v>52</v>
      </c>
      <c r="D840" s="124" t="s">
        <v>63</v>
      </c>
      <c r="E840" s="137">
        <v>5069</v>
      </c>
      <c r="F840" s="137">
        <v>5551</v>
      </c>
      <c r="G840" s="131">
        <v>1274.4399999999937</v>
      </c>
      <c r="H840" s="131">
        <v>593785.06000000052</v>
      </c>
      <c r="I840" s="132">
        <v>8223.5939399999806</v>
      </c>
    </row>
    <row r="841" spans="1:9" outlineLevel="2" x14ac:dyDescent="0.3">
      <c r="A841" s="123" t="s">
        <v>232</v>
      </c>
      <c r="B841" s="124" t="s">
        <v>46</v>
      </c>
      <c r="C841" s="124" t="s">
        <v>218</v>
      </c>
      <c r="D841" s="124" t="s">
        <v>64</v>
      </c>
      <c r="E841" s="137">
        <v>160</v>
      </c>
      <c r="F841" s="137">
        <v>186</v>
      </c>
      <c r="G841" s="131">
        <v>26.250000000000004</v>
      </c>
      <c r="H841" s="131">
        <v>12203.630000000001</v>
      </c>
      <c r="I841" s="132">
        <v>183.85943999999992</v>
      </c>
    </row>
    <row r="842" spans="1:9" outlineLevel="2" x14ac:dyDescent="0.3">
      <c r="A842" s="123" t="s">
        <v>232</v>
      </c>
      <c r="B842" s="124" t="s">
        <v>46</v>
      </c>
      <c r="C842" s="124" t="s">
        <v>220</v>
      </c>
      <c r="D842" s="124" t="s">
        <v>67</v>
      </c>
      <c r="E842" s="137">
        <v>21</v>
      </c>
      <c r="F842" s="137">
        <v>27</v>
      </c>
      <c r="G842" s="131">
        <v>1.6800000000000002</v>
      </c>
      <c r="H842" s="131">
        <v>814.03000000000009</v>
      </c>
      <c r="I842" s="132">
        <v>14.89565</v>
      </c>
    </row>
    <row r="843" spans="1:9" outlineLevel="2" x14ac:dyDescent="0.3">
      <c r="A843" s="123" t="s">
        <v>232</v>
      </c>
      <c r="B843" s="124" t="s">
        <v>46</v>
      </c>
      <c r="C843" s="124" t="s">
        <v>221</v>
      </c>
      <c r="D843" s="124" t="s">
        <v>58</v>
      </c>
      <c r="E843" s="137">
        <v>198</v>
      </c>
      <c r="F843" s="137">
        <v>221</v>
      </c>
      <c r="G843" s="131">
        <v>42.850000000000023</v>
      </c>
      <c r="H843" s="131">
        <v>20033.55</v>
      </c>
      <c r="I843" s="132">
        <v>358.33073000000007</v>
      </c>
    </row>
    <row r="844" spans="1:9" outlineLevel="2" x14ac:dyDescent="0.3">
      <c r="A844" s="123" t="s">
        <v>232</v>
      </c>
      <c r="B844" s="124" t="s">
        <v>46</v>
      </c>
      <c r="C844" s="124" t="s">
        <v>303</v>
      </c>
      <c r="D844" s="124" t="s">
        <v>306</v>
      </c>
      <c r="E844" s="137">
        <v>9</v>
      </c>
      <c r="F844" s="137">
        <v>11</v>
      </c>
      <c r="G844" s="131">
        <v>1.1300000000000001</v>
      </c>
      <c r="H844" s="131">
        <v>550.70000000000005</v>
      </c>
      <c r="I844" s="132">
        <v>10.838290000000001</v>
      </c>
    </row>
    <row r="845" spans="1:9" outlineLevel="2" x14ac:dyDescent="0.3">
      <c r="A845" s="123" t="s">
        <v>232</v>
      </c>
      <c r="B845" s="124" t="s">
        <v>47</v>
      </c>
      <c r="C845" s="124" t="s">
        <v>53</v>
      </c>
      <c r="D845" s="124" t="s">
        <v>53</v>
      </c>
      <c r="E845" s="137">
        <v>6785</v>
      </c>
      <c r="F845" s="137">
        <v>7778</v>
      </c>
      <c r="G845" s="131">
        <v>1801.2799999999968</v>
      </c>
      <c r="H845" s="131">
        <v>859135.64999999909</v>
      </c>
      <c r="I845" s="132">
        <v>12123.079629999984</v>
      </c>
    </row>
    <row r="846" spans="1:9" outlineLevel="2" x14ac:dyDescent="0.3">
      <c r="A846" s="123" t="s">
        <v>232</v>
      </c>
      <c r="B846" s="124" t="s">
        <v>47</v>
      </c>
      <c r="C846" s="124" t="s">
        <v>55</v>
      </c>
      <c r="D846" s="124" t="s">
        <v>68</v>
      </c>
      <c r="E846" s="137">
        <v>3116</v>
      </c>
      <c r="F846" s="137">
        <v>3721</v>
      </c>
      <c r="G846" s="131">
        <v>755.06999999999994</v>
      </c>
      <c r="H846" s="131">
        <v>347574.24</v>
      </c>
      <c r="I846" s="132">
        <v>4807.3395899999996</v>
      </c>
    </row>
    <row r="847" spans="1:9" outlineLevel="2" x14ac:dyDescent="0.3">
      <c r="A847" s="123" t="s">
        <v>232</v>
      </c>
      <c r="B847" s="124" t="s">
        <v>47</v>
      </c>
      <c r="C847" s="124" t="s">
        <v>217</v>
      </c>
      <c r="D847" s="124" t="s">
        <v>70</v>
      </c>
      <c r="E847" s="137">
        <v>822</v>
      </c>
      <c r="F847" s="137">
        <v>894</v>
      </c>
      <c r="G847" s="131">
        <v>241.35000000000014</v>
      </c>
      <c r="H847" s="131">
        <v>114971.65000000001</v>
      </c>
      <c r="I847" s="132">
        <v>1550.8725399999992</v>
      </c>
    </row>
    <row r="848" spans="1:9" outlineLevel="2" x14ac:dyDescent="0.3">
      <c r="A848" s="123" t="s">
        <v>232</v>
      </c>
      <c r="B848" s="124" t="s">
        <v>47</v>
      </c>
      <c r="C848" s="124" t="s">
        <v>52</v>
      </c>
      <c r="D848" s="124" t="s">
        <v>63</v>
      </c>
      <c r="E848" s="137">
        <v>4645</v>
      </c>
      <c r="F848" s="137">
        <v>5077</v>
      </c>
      <c r="G848" s="131">
        <v>1499.159999999996</v>
      </c>
      <c r="H848" s="131">
        <v>696096.99000000034</v>
      </c>
      <c r="I848" s="132">
        <v>9937.7054899999966</v>
      </c>
    </row>
    <row r="849" spans="1:9" outlineLevel="2" x14ac:dyDescent="0.3">
      <c r="A849" s="123" t="s">
        <v>232</v>
      </c>
      <c r="B849" s="124" t="s">
        <v>47</v>
      </c>
      <c r="C849" s="124" t="s">
        <v>218</v>
      </c>
      <c r="D849" s="124" t="s">
        <v>64</v>
      </c>
      <c r="E849" s="137">
        <v>145</v>
      </c>
      <c r="F849" s="137">
        <v>153</v>
      </c>
      <c r="G849" s="131">
        <v>32.47999999999999</v>
      </c>
      <c r="H849" s="131">
        <v>15597.94</v>
      </c>
      <c r="I849" s="132">
        <v>235.38871999999998</v>
      </c>
    </row>
    <row r="850" spans="1:9" outlineLevel="2" x14ac:dyDescent="0.3">
      <c r="A850" s="123" t="s">
        <v>232</v>
      </c>
      <c r="B850" s="124" t="s">
        <v>47</v>
      </c>
      <c r="C850" s="124" t="s">
        <v>220</v>
      </c>
      <c r="D850" s="124" t="s">
        <v>67</v>
      </c>
      <c r="E850" s="137">
        <v>13</v>
      </c>
      <c r="F850" s="137">
        <v>14</v>
      </c>
      <c r="G850" s="131">
        <v>2.81</v>
      </c>
      <c r="H850" s="131">
        <v>1409.4999999999998</v>
      </c>
      <c r="I850" s="132">
        <v>39.412840000000003</v>
      </c>
    </row>
    <row r="851" spans="1:9" outlineLevel="2" x14ac:dyDescent="0.3">
      <c r="A851" s="123" t="s">
        <v>232</v>
      </c>
      <c r="B851" s="124" t="s">
        <v>47</v>
      </c>
      <c r="C851" s="124" t="s">
        <v>221</v>
      </c>
      <c r="D851" s="124" t="s">
        <v>58</v>
      </c>
      <c r="E851" s="137">
        <v>259</v>
      </c>
      <c r="F851" s="137">
        <v>274</v>
      </c>
      <c r="G851" s="131">
        <v>64.41</v>
      </c>
      <c r="H851" s="131">
        <v>30736.34</v>
      </c>
      <c r="I851" s="132">
        <v>546.16098000000011</v>
      </c>
    </row>
    <row r="852" spans="1:9" outlineLevel="2" x14ac:dyDescent="0.3">
      <c r="A852" s="127" t="s">
        <v>232</v>
      </c>
      <c r="B852" s="124" t="s">
        <v>47</v>
      </c>
      <c r="C852" s="124" t="s">
        <v>303</v>
      </c>
      <c r="D852" s="124" t="s">
        <v>306</v>
      </c>
      <c r="E852" s="137">
        <v>2</v>
      </c>
      <c r="F852" s="137">
        <v>2</v>
      </c>
      <c r="G852" s="131">
        <v>0.21000000000000002</v>
      </c>
      <c r="H852" s="131">
        <v>101.9</v>
      </c>
      <c r="I852" s="132">
        <v>1.71699</v>
      </c>
    </row>
    <row r="853" spans="1:9" s="117" customFormat="1" outlineLevel="1" x14ac:dyDescent="0.3">
      <c r="A853" s="125" t="s">
        <v>266</v>
      </c>
      <c r="B853" s="126"/>
      <c r="C853" s="126"/>
      <c r="D853" s="126"/>
      <c r="E853" s="37">
        <f>SUBTOTAL(9,E813:E852)</f>
        <v>120277</v>
      </c>
      <c r="F853" s="37">
        <f>SUBTOTAL(9,F813:F852)</f>
        <v>142026</v>
      </c>
      <c r="G853" s="38">
        <f>SUBTOTAL(9,G813:G852)</f>
        <v>21217.870000000003</v>
      </c>
      <c r="H853" s="38">
        <f>SUBTOTAL(9,H813:H852)</f>
        <v>10078765.07</v>
      </c>
      <c r="I853" s="39">
        <f>SUBTOTAL(9,I813:I852)</f>
        <v>142072.91143999988</v>
      </c>
    </row>
    <row r="854" spans="1:9" outlineLevel="2" x14ac:dyDescent="0.3">
      <c r="A854" s="118" t="s">
        <v>233</v>
      </c>
      <c r="B854" s="114" t="s">
        <v>43</v>
      </c>
      <c r="C854" s="114" t="s">
        <v>53</v>
      </c>
      <c r="D854" s="114" t="s">
        <v>53</v>
      </c>
      <c r="E854" s="138">
        <v>4292</v>
      </c>
      <c r="F854" s="138">
        <v>4969</v>
      </c>
      <c r="G854" s="133">
        <v>565.38999999999805</v>
      </c>
      <c r="H854" s="133">
        <v>269335.14000000007</v>
      </c>
      <c r="I854" s="134">
        <v>3635.5011299999992</v>
      </c>
    </row>
    <row r="855" spans="1:9" outlineLevel="2" x14ac:dyDescent="0.3">
      <c r="A855" s="118" t="s">
        <v>233</v>
      </c>
      <c r="B855" s="114" t="s">
        <v>43</v>
      </c>
      <c r="C855" s="114" t="s">
        <v>55</v>
      </c>
      <c r="D855" s="114" t="s">
        <v>68</v>
      </c>
      <c r="E855" s="138">
        <v>2261</v>
      </c>
      <c r="F855" s="138">
        <v>2689</v>
      </c>
      <c r="G855" s="133">
        <v>228.86999999999986</v>
      </c>
      <c r="H855" s="133">
        <v>105726.26000000002</v>
      </c>
      <c r="I855" s="134">
        <v>1436.6740100000009</v>
      </c>
    </row>
    <row r="856" spans="1:9" outlineLevel="2" x14ac:dyDescent="0.3">
      <c r="A856" s="118" t="s">
        <v>233</v>
      </c>
      <c r="B856" s="114" t="s">
        <v>43</v>
      </c>
      <c r="C856" s="114" t="s">
        <v>217</v>
      </c>
      <c r="D856" s="114" t="s">
        <v>70</v>
      </c>
      <c r="E856" s="138">
        <v>311</v>
      </c>
      <c r="F856" s="138">
        <v>359</v>
      </c>
      <c r="G856" s="133">
        <v>36.990000000000016</v>
      </c>
      <c r="H856" s="133">
        <v>18342.509999999995</v>
      </c>
      <c r="I856" s="134">
        <v>241.48352000000006</v>
      </c>
    </row>
    <row r="857" spans="1:9" outlineLevel="2" x14ac:dyDescent="0.3">
      <c r="A857" s="118" t="s">
        <v>233</v>
      </c>
      <c r="B857" s="114" t="s">
        <v>43</v>
      </c>
      <c r="C857" s="114" t="s">
        <v>52</v>
      </c>
      <c r="D857" s="114" t="s">
        <v>63</v>
      </c>
      <c r="E857" s="138">
        <v>998</v>
      </c>
      <c r="F857" s="138">
        <v>1116</v>
      </c>
      <c r="G857" s="133">
        <v>126.22000000000004</v>
      </c>
      <c r="H857" s="133">
        <v>59645.39</v>
      </c>
      <c r="I857" s="134">
        <v>770.4310799999995</v>
      </c>
    </row>
    <row r="858" spans="1:9" outlineLevel="2" x14ac:dyDescent="0.3">
      <c r="A858" s="118" t="s">
        <v>233</v>
      </c>
      <c r="B858" s="114" t="s">
        <v>43</v>
      </c>
      <c r="C858" s="114" t="s">
        <v>218</v>
      </c>
      <c r="D858" s="114" t="s">
        <v>64</v>
      </c>
      <c r="E858" s="138">
        <v>102</v>
      </c>
      <c r="F858" s="138">
        <v>109</v>
      </c>
      <c r="G858" s="133">
        <v>10.609999999999998</v>
      </c>
      <c r="H858" s="133">
        <v>5007.8899999999994</v>
      </c>
      <c r="I858" s="134">
        <v>68.654600000000016</v>
      </c>
    </row>
    <row r="859" spans="1:9" outlineLevel="2" x14ac:dyDescent="0.3">
      <c r="A859" s="118" t="s">
        <v>233</v>
      </c>
      <c r="B859" s="114" t="s">
        <v>43</v>
      </c>
      <c r="C859" s="114" t="s">
        <v>220</v>
      </c>
      <c r="D859" s="114" t="s">
        <v>67</v>
      </c>
      <c r="E859" s="138">
        <v>5</v>
      </c>
      <c r="F859" s="138">
        <v>6</v>
      </c>
      <c r="G859" s="133">
        <v>0.30999999999999994</v>
      </c>
      <c r="H859" s="133">
        <v>144.75</v>
      </c>
      <c r="I859" s="134">
        <v>1.9175099999999998</v>
      </c>
    </row>
    <row r="860" spans="1:9" outlineLevel="2" x14ac:dyDescent="0.3">
      <c r="A860" s="118" t="s">
        <v>233</v>
      </c>
      <c r="B860" s="114" t="s">
        <v>43</v>
      </c>
      <c r="C860" s="114" t="s">
        <v>221</v>
      </c>
      <c r="D860" s="114" t="s">
        <v>58</v>
      </c>
      <c r="E860" s="138">
        <v>9</v>
      </c>
      <c r="F860" s="138">
        <v>9</v>
      </c>
      <c r="G860" s="133">
        <v>0.89</v>
      </c>
      <c r="H860" s="133">
        <v>426.15</v>
      </c>
      <c r="I860" s="134">
        <v>8.3294899999999998</v>
      </c>
    </row>
    <row r="861" spans="1:9" outlineLevel="2" x14ac:dyDescent="0.3">
      <c r="A861" s="118" t="s">
        <v>233</v>
      </c>
      <c r="B861" s="114" t="s">
        <v>44</v>
      </c>
      <c r="C861" s="114" t="s">
        <v>53</v>
      </c>
      <c r="D861" s="114" t="s">
        <v>53</v>
      </c>
      <c r="E861" s="138">
        <v>25609</v>
      </c>
      <c r="F861" s="138">
        <v>29642</v>
      </c>
      <c r="G861" s="133">
        <v>3568.56000000003</v>
      </c>
      <c r="H861" s="133">
        <v>1712116.2500000012</v>
      </c>
      <c r="I861" s="134">
        <v>23772.129520000039</v>
      </c>
    </row>
    <row r="862" spans="1:9" outlineLevel="2" x14ac:dyDescent="0.3">
      <c r="A862" s="118" t="s">
        <v>233</v>
      </c>
      <c r="B862" s="114" t="s">
        <v>44</v>
      </c>
      <c r="C862" s="114" t="s">
        <v>55</v>
      </c>
      <c r="D862" s="114" t="s">
        <v>68</v>
      </c>
      <c r="E862" s="138">
        <v>12468</v>
      </c>
      <c r="F862" s="138">
        <v>15084</v>
      </c>
      <c r="G862" s="133">
        <v>1373.9199999999994</v>
      </c>
      <c r="H862" s="133">
        <v>641023.87999999954</v>
      </c>
      <c r="I862" s="134">
        <v>8977.6011800000015</v>
      </c>
    </row>
    <row r="863" spans="1:9" outlineLevel="2" x14ac:dyDescent="0.3">
      <c r="A863" s="118" t="s">
        <v>233</v>
      </c>
      <c r="B863" s="114" t="s">
        <v>44</v>
      </c>
      <c r="C863" s="114" t="s">
        <v>217</v>
      </c>
      <c r="D863" s="114" t="s">
        <v>70</v>
      </c>
      <c r="E863" s="138">
        <v>1939</v>
      </c>
      <c r="F863" s="138">
        <v>2125</v>
      </c>
      <c r="G863" s="133">
        <v>255.70999999999992</v>
      </c>
      <c r="H863" s="133">
        <v>125969.33000000005</v>
      </c>
      <c r="I863" s="134">
        <v>1735.655149999998</v>
      </c>
    </row>
    <row r="864" spans="1:9" outlineLevel="2" x14ac:dyDescent="0.3">
      <c r="A864" s="118" t="s">
        <v>233</v>
      </c>
      <c r="B864" s="114" t="s">
        <v>44</v>
      </c>
      <c r="C864" s="114" t="s">
        <v>52</v>
      </c>
      <c r="D864" s="114" t="s">
        <v>63</v>
      </c>
      <c r="E864" s="138">
        <v>6175</v>
      </c>
      <c r="F864" s="138">
        <v>6898</v>
      </c>
      <c r="G864" s="133">
        <v>906.35999999999774</v>
      </c>
      <c r="H864" s="133">
        <v>422947.71999999962</v>
      </c>
      <c r="I864" s="134">
        <v>5688.1590399999895</v>
      </c>
    </row>
    <row r="865" spans="1:9" outlineLevel="2" x14ac:dyDescent="0.3">
      <c r="A865" s="118" t="s">
        <v>233</v>
      </c>
      <c r="B865" s="114" t="s">
        <v>44</v>
      </c>
      <c r="C865" s="114" t="s">
        <v>218</v>
      </c>
      <c r="D865" s="114" t="s">
        <v>64</v>
      </c>
      <c r="E865" s="138">
        <v>641</v>
      </c>
      <c r="F865" s="138">
        <v>723</v>
      </c>
      <c r="G865" s="133">
        <v>85.150000000000048</v>
      </c>
      <c r="H865" s="133">
        <v>39941.310000000005</v>
      </c>
      <c r="I865" s="134">
        <v>597.33289000000059</v>
      </c>
    </row>
    <row r="866" spans="1:9" outlineLevel="2" x14ac:dyDescent="0.3">
      <c r="A866" s="118" t="s">
        <v>233</v>
      </c>
      <c r="B866" s="114" t="s">
        <v>44</v>
      </c>
      <c r="C866" s="114" t="s">
        <v>220</v>
      </c>
      <c r="D866" s="114" t="s">
        <v>67</v>
      </c>
      <c r="E866" s="138">
        <v>62</v>
      </c>
      <c r="F866" s="138">
        <v>78</v>
      </c>
      <c r="G866" s="133">
        <v>6.8599999999999977</v>
      </c>
      <c r="H866" s="133">
        <v>3257.48</v>
      </c>
      <c r="I866" s="134">
        <v>48.823079999999997</v>
      </c>
    </row>
    <row r="867" spans="1:9" outlineLevel="2" x14ac:dyDescent="0.3">
      <c r="A867" s="118" t="s">
        <v>233</v>
      </c>
      <c r="B867" s="114" t="s">
        <v>44</v>
      </c>
      <c r="C867" s="114" t="s">
        <v>221</v>
      </c>
      <c r="D867" s="114" t="s">
        <v>58</v>
      </c>
      <c r="E867" s="138">
        <v>59</v>
      </c>
      <c r="F867" s="138">
        <v>68</v>
      </c>
      <c r="G867" s="133">
        <v>5.4099999999999984</v>
      </c>
      <c r="H867" s="133">
        <v>2460.6899999999996</v>
      </c>
      <c r="I867" s="134">
        <v>45.800749999999987</v>
      </c>
    </row>
    <row r="868" spans="1:9" outlineLevel="2" x14ac:dyDescent="0.3">
      <c r="A868" s="118" t="s">
        <v>233</v>
      </c>
      <c r="B868" s="114" t="s">
        <v>45</v>
      </c>
      <c r="C868" s="114" t="s">
        <v>53</v>
      </c>
      <c r="D868" s="114" t="s">
        <v>53</v>
      </c>
      <c r="E868" s="138">
        <v>9615</v>
      </c>
      <c r="F868" s="138">
        <v>11283</v>
      </c>
      <c r="G868" s="133">
        <v>1504.74999999999</v>
      </c>
      <c r="H868" s="133">
        <v>724442.2899999998</v>
      </c>
      <c r="I868" s="134">
        <v>10142.852089999998</v>
      </c>
    </row>
    <row r="869" spans="1:9" outlineLevel="2" x14ac:dyDescent="0.3">
      <c r="A869" s="118" t="s">
        <v>233</v>
      </c>
      <c r="B869" s="114" t="s">
        <v>45</v>
      </c>
      <c r="C869" s="114" t="s">
        <v>55</v>
      </c>
      <c r="D869" s="114" t="s">
        <v>68</v>
      </c>
      <c r="E869" s="138">
        <v>4544</v>
      </c>
      <c r="F869" s="138">
        <v>5543</v>
      </c>
      <c r="G869" s="133">
        <v>606.54999999999939</v>
      </c>
      <c r="H869" s="133">
        <v>281203.26999999996</v>
      </c>
      <c r="I869" s="134">
        <v>4001.3116899999991</v>
      </c>
    </row>
    <row r="870" spans="1:9" outlineLevel="2" x14ac:dyDescent="0.3">
      <c r="A870" s="118" t="s">
        <v>233</v>
      </c>
      <c r="B870" s="114" t="s">
        <v>45</v>
      </c>
      <c r="C870" s="114" t="s">
        <v>217</v>
      </c>
      <c r="D870" s="114" t="s">
        <v>70</v>
      </c>
      <c r="E870" s="138">
        <v>825</v>
      </c>
      <c r="F870" s="138">
        <v>900</v>
      </c>
      <c r="G870" s="133">
        <v>131.50999999999996</v>
      </c>
      <c r="H870" s="133">
        <v>64014.330000000016</v>
      </c>
      <c r="I870" s="134">
        <v>877.60117999999954</v>
      </c>
    </row>
    <row r="871" spans="1:9" outlineLevel="2" x14ac:dyDescent="0.3">
      <c r="A871" s="118" t="s">
        <v>233</v>
      </c>
      <c r="B871" s="114" t="s">
        <v>45</v>
      </c>
      <c r="C871" s="114" t="s">
        <v>52</v>
      </c>
      <c r="D871" s="114" t="s">
        <v>63</v>
      </c>
      <c r="E871" s="138">
        <v>2743</v>
      </c>
      <c r="F871" s="138">
        <v>3068</v>
      </c>
      <c r="G871" s="133">
        <v>495.86999999999932</v>
      </c>
      <c r="H871" s="133">
        <v>231799.14000000004</v>
      </c>
      <c r="I871" s="134">
        <v>3182.3063900000016</v>
      </c>
    </row>
    <row r="872" spans="1:9" outlineLevel="2" x14ac:dyDescent="0.3">
      <c r="A872" s="118" t="s">
        <v>233</v>
      </c>
      <c r="B872" s="114" t="s">
        <v>45</v>
      </c>
      <c r="C872" s="114" t="s">
        <v>218</v>
      </c>
      <c r="D872" s="114" t="s">
        <v>64</v>
      </c>
      <c r="E872" s="138">
        <v>165</v>
      </c>
      <c r="F872" s="138">
        <v>181</v>
      </c>
      <c r="G872" s="133">
        <v>23.120000000000012</v>
      </c>
      <c r="H872" s="133">
        <v>10930.359999999999</v>
      </c>
      <c r="I872" s="134">
        <v>171.34648000000001</v>
      </c>
    </row>
    <row r="873" spans="1:9" outlineLevel="2" x14ac:dyDescent="0.3">
      <c r="A873" s="118" t="s">
        <v>233</v>
      </c>
      <c r="B873" s="114" t="s">
        <v>45</v>
      </c>
      <c r="C873" s="114" t="s">
        <v>220</v>
      </c>
      <c r="D873" s="114" t="s">
        <v>67</v>
      </c>
      <c r="E873" s="138">
        <v>11</v>
      </c>
      <c r="F873" s="138">
        <v>15</v>
      </c>
      <c r="G873" s="133">
        <v>2.14</v>
      </c>
      <c r="H873" s="133">
        <v>1003.4400000000002</v>
      </c>
      <c r="I873" s="134">
        <v>23.024669999999997</v>
      </c>
    </row>
    <row r="874" spans="1:9" outlineLevel="2" x14ac:dyDescent="0.3">
      <c r="A874" s="118" t="s">
        <v>233</v>
      </c>
      <c r="B874" s="114" t="s">
        <v>45</v>
      </c>
      <c r="C874" s="114" t="s">
        <v>221</v>
      </c>
      <c r="D874" s="114" t="s">
        <v>58</v>
      </c>
      <c r="E874" s="138">
        <v>38</v>
      </c>
      <c r="F874" s="138">
        <v>41</v>
      </c>
      <c r="G874" s="133">
        <v>4.29</v>
      </c>
      <c r="H874" s="133">
        <v>1953.5</v>
      </c>
      <c r="I874" s="134">
        <v>43.614179999999998</v>
      </c>
    </row>
    <row r="875" spans="1:9" outlineLevel="2" x14ac:dyDescent="0.3">
      <c r="A875" s="118" t="s">
        <v>233</v>
      </c>
      <c r="B875" s="114" t="s">
        <v>46</v>
      </c>
      <c r="C875" s="114" t="s">
        <v>53</v>
      </c>
      <c r="D875" s="114" t="s">
        <v>53</v>
      </c>
      <c r="E875" s="138">
        <v>9158</v>
      </c>
      <c r="F875" s="138">
        <v>10673</v>
      </c>
      <c r="G875" s="133">
        <v>1653.2099999999905</v>
      </c>
      <c r="H875" s="133">
        <v>795703.02999999828</v>
      </c>
      <c r="I875" s="134">
        <v>10935.253970000014</v>
      </c>
    </row>
    <row r="876" spans="1:9" outlineLevel="2" x14ac:dyDescent="0.3">
      <c r="A876" s="118" t="s">
        <v>233</v>
      </c>
      <c r="B876" s="114" t="s">
        <v>46</v>
      </c>
      <c r="C876" s="114" t="s">
        <v>55</v>
      </c>
      <c r="D876" s="114" t="s">
        <v>68</v>
      </c>
      <c r="E876" s="138">
        <v>4763</v>
      </c>
      <c r="F876" s="138">
        <v>5774</v>
      </c>
      <c r="G876" s="133">
        <v>855.94</v>
      </c>
      <c r="H876" s="133">
        <v>397373.95999999996</v>
      </c>
      <c r="I876" s="134">
        <v>5513.3951099999995</v>
      </c>
    </row>
    <row r="877" spans="1:9" outlineLevel="2" x14ac:dyDescent="0.3">
      <c r="A877" s="118" t="s">
        <v>233</v>
      </c>
      <c r="B877" s="114" t="s">
        <v>46</v>
      </c>
      <c r="C877" s="114" t="s">
        <v>217</v>
      </c>
      <c r="D877" s="114" t="s">
        <v>70</v>
      </c>
      <c r="E877" s="138">
        <v>1042</v>
      </c>
      <c r="F877" s="138">
        <v>1149</v>
      </c>
      <c r="G877" s="133">
        <v>225.09999999999985</v>
      </c>
      <c r="H877" s="133">
        <v>108256.98000000001</v>
      </c>
      <c r="I877" s="134">
        <v>1464.2153299999991</v>
      </c>
    </row>
    <row r="878" spans="1:9" outlineLevel="2" x14ac:dyDescent="0.3">
      <c r="A878" s="118" t="s">
        <v>233</v>
      </c>
      <c r="B878" s="114" t="s">
        <v>46</v>
      </c>
      <c r="C878" s="114" t="s">
        <v>52</v>
      </c>
      <c r="D878" s="114" t="s">
        <v>63</v>
      </c>
      <c r="E878" s="138">
        <v>4649</v>
      </c>
      <c r="F878" s="138">
        <v>5090</v>
      </c>
      <c r="G878" s="133">
        <v>1107.1699999999983</v>
      </c>
      <c r="H878" s="133">
        <v>516099.61</v>
      </c>
      <c r="I878" s="134">
        <v>7109.9165900000007</v>
      </c>
    </row>
    <row r="879" spans="1:9" outlineLevel="2" x14ac:dyDescent="0.3">
      <c r="A879" s="118" t="s">
        <v>233</v>
      </c>
      <c r="B879" s="114" t="s">
        <v>46</v>
      </c>
      <c r="C879" s="114" t="s">
        <v>218</v>
      </c>
      <c r="D879" s="114" t="s">
        <v>64</v>
      </c>
      <c r="E879" s="138">
        <v>153</v>
      </c>
      <c r="F879" s="138">
        <v>176</v>
      </c>
      <c r="G879" s="133">
        <v>25.439999999999998</v>
      </c>
      <c r="H879" s="133">
        <v>11758.73</v>
      </c>
      <c r="I879" s="134">
        <v>189.01227999999995</v>
      </c>
    </row>
    <row r="880" spans="1:9" outlineLevel="2" x14ac:dyDescent="0.3">
      <c r="A880" s="118" t="s">
        <v>233</v>
      </c>
      <c r="B880" s="114" t="s">
        <v>46</v>
      </c>
      <c r="C880" s="114" t="s">
        <v>220</v>
      </c>
      <c r="D880" s="114" t="s">
        <v>67</v>
      </c>
      <c r="E880" s="138">
        <v>3</v>
      </c>
      <c r="F880" s="138">
        <v>4</v>
      </c>
      <c r="G880" s="133">
        <v>0.21000000000000002</v>
      </c>
      <c r="H880" s="133">
        <v>108.25</v>
      </c>
      <c r="I880" s="134">
        <v>2.6677900000000001</v>
      </c>
    </row>
    <row r="881" spans="1:9" outlineLevel="2" x14ac:dyDescent="0.3">
      <c r="A881" s="118" t="s">
        <v>233</v>
      </c>
      <c r="B881" s="114" t="s">
        <v>46</v>
      </c>
      <c r="C881" s="114" t="s">
        <v>221</v>
      </c>
      <c r="D881" s="114" t="s">
        <v>58</v>
      </c>
      <c r="E881" s="138">
        <v>81</v>
      </c>
      <c r="F881" s="138">
        <v>85</v>
      </c>
      <c r="G881" s="133">
        <v>12.229999999999995</v>
      </c>
      <c r="H881" s="133">
        <v>5673.9400000000005</v>
      </c>
      <c r="I881" s="134">
        <v>102.98657</v>
      </c>
    </row>
    <row r="882" spans="1:9" outlineLevel="2" x14ac:dyDescent="0.3">
      <c r="A882" s="118" t="s">
        <v>233</v>
      </c>
      <c r="B882" s="114" t="s">
        <v>46</v>
      </c>
      <c r="C882" s="114" t="s">
        <v>303</v>
      </c>
      <c r="D882" s="114" t="s">
        <v>306</v>
      </c>
      <c r="E882" s="138">
        <v>3</v>
      </c>
      <c r="F882" s="138">
        <v>3</v>
      </c>
      <c r="G882" s="133">
        <v>0.3</v>
      </c>
      <c r="H882" s="133">
        <v>143.25</v>
      </c>
      <c r="I882" s="134">
        <v>2.8076100000000004</v>
      </c>
    </row>
    <row r="883" spans="1:9" outlineLevel="2" x14ac:dyDescent="0.3">
      <c r="A883" s="118" t="s">
        <v>233</v>
      </c>
      <c r="B883" s="114" t="s">
        <v>47</v>
      </c>
      <c r="C883" s="114" t="s">
        <v>53</v>
      </c>
      <c r="D883" s="114" t="s">
        <v>53</v>
      </c>
      <c r="E883" s="138">
        <v>6019</v>
      </c>
      <c r="F883" s="138">
        <v>6780</v>
      </c>
      <c r="G883" s="133">
        <v>1416.039999999997</v>
      </c>
      <c r="H883" s="133">
        <v>675390.95999999961</v>
      </c>
      <c r="I883" s="134">
        <v>9393.5171100000243</v>
      </c>
    </row>
    <row r="884" spans="1:9" outlineLevel="2" x14ac:dyDescent="0.3">
      <c r="A884" s="118" t="s">
        <v>233</v>
      </c>
      <c r="B884" s="114" t="s">
        <v>47</v>
      </c>
      <c r="C884" s="114" t="s">
        <v>55</v>
      </c>
      <c r="D884" s="114" t="s">
        <v>68</v>
      </c>
      <c r="E884" s="138">
        <v>2684</v>
      </c>
      <c r="F884" s="138">
        <v>3178</v>
      </c>
      <c r="G884" s="133">
        <v>601.83000000000038</v>
      </c>
      <c r="H884" s="133">
        <v>276141.71999999997</v>
      </c>
      <c r="I884" s="134">
        <v>3770.6299299999991</v>
      </c>
    </row>
    <row r="885" spans="1:9" outlineLevel="2" x14ac:dyDescent="0.3">
      <c r="A885" s="118" t="s">
        <v>233</v>
      </c>
      <c r="B885" s="114" t="s">
        <v>47</v>
      </c>
      <c r="C885" s="114" t="s">
        <v>217</v>
      </c>
      <c r="D885" s="114" t="s">
        <v>70</v>
      </c>
      <c r="E885" s="138">
        <v>748</v>
      </c>
      <c r="F885" s="138">
        <v>817</v>
      </c>
      <c r="G885" s="133">
        <v>215.14999999999981</v>
      </c>
      <c r="H885" s="133">
        <v>102414.36999999998</v>
      </c>
      <c r="I885" s="134">
        <v>1368.4367199999997</v>
      </c>
    </row>
    <row r="886" spans="1:9" outlineLevel="2" x14ac:dyDescent="0.3">
      <c r="A886" s="118" t="s">
        <v>233</v>
      </c>
      <c r="B886" s="114" t="s">
        <v>47</v>
      </c>
      <c r="C886" s="114" t="s">
        <v>52</v>
      </c>
      <c r="D886" s="114" t="s">
        <v>63</v>
      </c>
      <c r="E886" s="138">
        <v>4049</v>
      </c>
      <c r="F886" s="138">
        <v>4410</v>
      </c>
      <c r="G886" s="133">
        <v>1258.2799999999968</v>
      </c>
      <c r="H886" s="133">
        <v>585092.32000000041</v>
      </c>
      <c r="I886" s="134">
        <v>8316.8487499999974</v>
      </c>
    </row>
    <row r="887" spans="1:9" outlineLevel="2" x14ac:dyDescent="0.3">
      <c r="A887" s="118" t="s">
        <v>233</v>
      </c>
      <c r="B887" s="114" t="s">
        <v>47</v>
      </c>
      <c r="C887" s="114" t="s">
        <v>218</v>
      </c>
      <c r="D887" s="114" t="s">
        <v>64</v>
      </c>
      <c r="E887" s="138">
        <v>134</v>
      </c>
      <c r="F887" s="138">
        <v>141</v>
      </c>
      <c r="G887" s="133">
        <v>29.320000000000011</v>
      </c>
      <c r="H887" s="133">
        <v>14120.94</v>
      </c>
      <c r="I887" s="134">
        <v>216.0052699999998</v>
      </c>
    </row>
    <row r="888" spans="1:9" outlineLevel="2" x14ac:dyDescent="0.3">
      <c r="A888" s="118" t="s">
        <v>233</v>
      </c>
      <c r="B888" s="114" t="s">
        <v>47</v>
      </c>
      <c r="C888" s="114" t="s">
        <v>220</v>
      </c>
      <c r="D888" s="114" t="s">
        <v>67</v>
      </c>
      <c r="E888" s="138">
        <v>5</v>
      </c>
      <c r="F888" s="138">
        <v>5</v>
      </c>
      <c r="G888" s="133">
        <v>1.21</v>
      </c>
      <c r="H888" s="133">
        <v>587.25</v>
      </c>
      <c r="I888" s="134">
        <v>15.36984</v>
      </c>
    </row>
    <row r="889" spans="1:9" outlineLevel="2" x14ac:dyDescent="0.3">
      <c r="A889" s="120" t="s">
        <v>233</v>
      </c>
      <c r="B889" s="114" t="s">
        <v>47</v>
      </c>
      <c r="C889" s="114" t="s">
        <v>221</v>
      </c>
      <c r="D889" s="114" t="s">
        <v>58</v>
      </c>
      <c r="E889" s="138">
        <v>98</v>
      </c>
      <c r="F889" s="138">
        <v>104</v>
      </c>
      <c r="G889" s="133">
        <v>17.100000000000001</v>
      </c>
      <c r="H889" s="133">
        <v>8079.3</v>
      </c>
      <c r="I889" s="134">
        <v>142.32507999999996</v>
      </c>
    </row>
    <row r="890" spans="1:9" s="117" customFormat="1" outlineLevel="1" x14ac:dyDescent="0.3">
      <c r="A890" s="119" t="s">
        <v>267</v>
      </c>
      <c r="B890" s="115"/>
      <c r="C890" s="115"/>
      <c r="D890" s="115"/>
      <c r="E890" s="41">
        <f>SUBTOTAL(9,E854:E889)</f>
        <v>106461</v>
      </c>
      <c r="F890" s="41">
        <f>SUBTOTAL(9,F854:F889)</f>
        <v>123295</v>
      </c>
      <c r="G890" s="42">
        <f>SUBTOTAL(9,G854:G889)</f>
        <v>17358.009999999991</v>
      </c>
      <c r="H890" s="42">
        <f>SUBTOTAL(9,H854:H889)</f>
        <v>8218635.6900000004</v>
      </c>
      <c r="I890" s="43">
        <f>SUBTOTAL(9,I854:I889)</f>
        <v>114013.93758000004</v>
      </c>
    </row>
    <row r="891" spans="1:9" outlineLevel="2" x14ac:dyDescent="0.3">
      <c r="A891" s="123" t="s">
        <v>234</v>
      </c>
      <c r="B891" s="124" t="s">
        <v>43</v>
      </c>
      <c r="C891" s="124" t="s">
        <v>53</v>
      </c>
      <c r="D891" s="124" t="s">
        <v>53</v>
      </c>
      <c r="E891" s="137">
        <v>4603</v>
      </c>
      <c r="F891" s="137">
        <v>5410</v>
      </c>
      <c r="G891" s="131">
        <v>639.98999999999728</v>
      </c>
      <c r="H891" s="131">
        <v>303689.04000000027</v>
      </c>
      <c r="I891" s="132">
        <v>4039.4705399999989</v>
      </c>
    </row>
    <row r="892" spans="1:9" outlineLevel="2" x14ac:dyDescent="0.3">
      <c r="A892" s="123" t="s">
        <v>234</v>
      </c>
      <c r="B892" s="124" t="s">
        <v>43</v>
      </c>
      <c r="C892" s="124" t="s">
        <v>55</v>
      </c>
      <c r="D892" s="124" t="s">
        <v>68</v>
      </c>
      <c r="E892" s="137">
        <v>2433</v>
      </c>
      <c r="F892" s="137">
        <v>2913</v>
      </c>
      <c r="G892" s="131">
        <v>274.08999999999997</v>
      </c>
      <c r="H892" s="131">
        <v>128425.55999999994</v>
      </c>
      <c r="I892" s="132">
        <v>1714.2216800000012</v>
      </c>
    </row>
    <row r="893" spans="1:9" outlineLevel="2" x14ac:dyDescent="0.3">
      <c r="A893" s="123" t="s">
        <v>234</v>
      </c>
      <c r="B893" s="124" t="s">
        <v>43</v>
      </c>
      <c r="C893" s="124" t="s">
        <v>217</v>
      </c>
      <c r="D893" s="124" t="s">
        <v>70</v>
      </c>
      <c r="E893" s="137">
        <v>326</v>
      </c>
      <c r="F893" s="137">
        <v>378</v>
      </c>
      <c r="G893" s="131">
        <v>46.02</v>
      </c>
      <c r="H893" s="131">
        <v>22885.290000000005</v>
      </c>
      <c r="I893" s="132">
        <v>297.86775</v>
      </c>
    </row>
    <row r="894" spans="1:9" outlineLevel="2" x14ac:dyDescent="0.3">
      <c r="A894" s="123" t="s">
        <v>234</v>
      </c>
      <c r="B894" s="124" t="s">
        <v>43</v>
      </c>
      <c r="C894" s="124" t="s">
        <v>52</v>
      </c>
      <c r="D894" s="124" t="s">
        <v>63</v>
      </c>
      <c r="E894" s="137">
        <v>1095</v>
      </c>
      <c r="F894" s="137">
        <v>1237</v>
      </c>
      <c r="G894" s="131">
        <v>162.10000000000002</v>
      </c>
      <c r="H894" s="131">
        <v>74591.990000000034</v>
      </c>
      <c r="I894" s="132">
        <v>972.89818999999954</v>
      </c>
    </row>
    <row r="895" spans="1:9" outlineLevel="2" x14ac:dyDescent="0.3">
      <c r="A895" s="123" t="s">
        <v>234</v>
      </c>
      <c r="B895" s="124" t="s">
        <v>43</v>
      </c>
      <c r="C895" s="124" t="s">
        <v>218</v>
      </c>
      <c r="D895" s="124" t="s">
        <v>64</v>
      </c>
      <c r="E895" s="137">
        <v>81</v>
      </c>
      <c r="F895" s="137">
        <v>93</v>
      </c>
      <c r="G895" s="131">
        <v>9.8199999999999985</v>
      </c>
      <c r="H895" s="131">
        <v>4705.78</v>
      </c>
      <c r="I895" s="132">
        <v>60.95093</v>
      </c>
    </row>
    <row r="896" spans="1:9" outlineLevel="2" x14ac:dyDescent="0.3">
      <c r="A896" s="123" t="s">
        <v>234</v>
      </c>
      <c r="B896" s="124" t="s">
        <v>44</v>
      </c>
      <c r="C896" s="124" t="s">
        <v>53</v>
      </c>
      <c r="D896" s="124" t="s">
        <v>53</v>
      </c>
      <c r="E896" s="137">
        <v>26489</v>
      </c>
      <c r="F896" s="137">
        <v>31159</v>
      </c>
      <c r="G896" s="131">
        <v>3926.8800000000278</v>
      </c>
      <c r="H896" s="131">
        <v>1888121.3400000015</v>
      </c>
      <c r="I896" s="132">
        <v>25784.81954000004</v>
      </c>
    </row>
    <row r="897" spans="1:9" outlineLevel="2" x14ac:dyDescent="0.3">
      <c r="A897" s="123" t="s">
        <v>234</v>
      </c>
      <c r="B897" s="124" t="s">
        <v>44</v>
      </c>
      <c r="C897" s="124" t="s">
        <v>55</v>
      </c>
      <c r="D897" s="124" t="s">
        <v>68</v>
      </c>
      <c r="E897" s="137">
        <v>13270</v>
      </c>
      <c r="F897" s="137">
        <v>16118</v>
      </c>
      <c r="G897" s="131">
        <v>1623.6899999999991</v>
      </c>
      <c r="H897" s="131">
        <v>762418.40999999968</v>
      </c>
      <c r="I897" s="132">
        <v>10507.151270000004</v>
      </c>
    </row>
    <row r="898" spans="1:9" outlineLevel="2" x14ac:dyDescent="0.3">
      <c r="A898" s="123" t="s">
        <v>234</v>
      </c>
      <c r="B898" s="124" t="s">
        <v>44</v>
      </c>
      <c r="C898" s="124" t="s">
        <v>217</v>
      </c>
      <c r="D898" s="124" t="s">
        <v>70</v>
      </c>
      <c r="E898" s="137">
        <v>1982</v>
      </c>
      <c r="F898" s="137">
        <v>2178</v>
      </c>
      <c r="G898" s="131">
        <v>299.68000000000006</v>
      </c>
      <c r="H898" s="131">
        <v>148188.28000000012</v>
      </c>
      <c r="I898" s="132">
        <v>2056.6629699999989</v>
      </c>
    </row>
    <row r="899" spans="1:9" outlineLevel="2" x14ac:dyDescent="0.3">
      <c r="A899" s="123" t="s">
        <v>234</v>
      </c>
      <c r="B899" s="124" t="s">
        <v>44</v>
      </c>
      <c r="C899" s="124" t="s">
        <v>52</v>
      </c>
      <c r="D899" s="124" t="s">
        <v>63</v>
      </c>
      <c r="E899" s="137">
        <v>6535</v>
      </c>
      <c r="F899" s="137">
        <v>7383</v>
      </c>
      <c r="G899" s="131">
        <v>1038.0099999999927</v>
      </c>
      <c r="H899" s="131">
        <v>485335.49</v>
      </c>
      <c r="I899" s="132">
        <v>6590.3065699999934</v>
      </c>
    </row>
    <row r="900" spans="1:9" outlineLevel="2" x14ac:dyDescent="0.3">
      <c r="A900" s="123" t="s">
        <v>234</v>
      </c>
      <c r="B900" s="124" t="s">
        <v>44</v>
      </c>
      <c r="C900" s="124" t="s">
        <v>218</v>
      </c>
      <c r="D900" s="124" t="s">
        <v>64</v>
      </c>
      <c r="E900" s="137">
        <v>615</v>
      </c>
      <c r="F900" s="137">
        <v>692</v>
      </c>
      <c r="G900" s="131">
        <v>82.929999999999978</v>
      </c>
      <c r="H900" s="131">
        <v>38810.6</v>
      </c>
      <c r="I900" s="132">
        <v>569.80803000000014</v>
      </c>
    </row>
    <row r="901" spans="1:9" outlineLevel="2" x14ac:dyDescent="0.3">
      <c r="A901" s="123" t="s">
        <v>234</v>
      </c>
      <c r="B901" s="124" t="s">
        <v>45</v>
      </c>
      <c r="C901" s="124" t="s">
        <v>53</v>
      </c>
      <c r="D901" s="124" t="s">
        <v>53</v>
      </c>
      <c r="E901" s="137">
        <v>9726</v>
      </c>
      <c r="F901" s="137">
        <v>11577</v>
      </c>
      <c r="G901" s="131">
        <v>1630.7499999999936</v>
      </c>
      <c r="H901" s="131">
        <v>787633.83999999962</v>
      </c>
      <c r="I901" s="132">
        <v>10899.034900000011</v>
      </c>
    </row>
    <row r="902" spans="1:9" outlineLevel="2" x14ac:dyDescent="0.3">
      <c r="A902" s="123" t="s">
        <v>234</v>
      </c>
      <c r="B902" s="124" t="s">
        <v>45</v>
      </c>
      <c r="C902" s="124" t="s">
        <v>55</v>
      </c>
      <c r="D902" s="124" t="s">
        <v>68</v>
      </c>
      <c r="E902" s="137">
        <v>4665</v>
      </c>
      <c r="F902" s="137">
        <v>5742</v>
      </c>
      <c r="G902" s="131">
        <v>696.89</v>
      </c>
      <c r="H902" s="131">
        <v>326986.03999999998</v>
      </c>
      <c r="I902" s="132">
        <v>4590.2224200000028</v>
      </c>
    </row>
    <row r="903" spans="1:9" outlineLevel="2" x14ac:dyDescent="0.3">
      <c r="A903" s="123" t="s">
        <v>234</v>
      </c>
      <c r="B903" s="124" t="s">
        <v>45</v>
      </c>
      <c r="C903" s="124" t="s">
        <v>217</v>
      </c>
      <c r="D903" s="124" t="s">
        <v>70</v>
      </c>
      <c r="E903" s="137">
        <v>818</v>
      </c>
      <c r="F903" s="137">
        <v>916</v>
      </c>
      <c r="G903" s="131">
        <v>146.51</v>
      </c>
      <c r="H903" s="131">
        <v>71499.239999999991</v>
      </c>
      <c r="I903" s="132">
        <v>998.55624000000034</v>
      </c>
    </row>
    <row r="904" spans="1:9" outlineLevel="2" x14ac:dyDescent="0.3">
      <c r="A904" s="123" t="s">
        <v>234</v>
      </c>
      <c r="B904" s="124" t="s">
        <v>45</v>
      </c>
      <c r="C904" s="124" t="s">
        <v>52</v>
      </c>
      <c r="D904" s="124" t="s">
        <v>63</v>
      </c>
      <c r="E904" s="137">
        <v>2870</v>
      </c>
      <c r="F904" s="137">
        <v>3218</v>
      </c>
      <c r="G904" s="131">
        <v>562.87999999999931</v>
      </c>
      <c r="H904" s="131">
        <v>263313.77</v>
      </c>
      <c r="I904" s="132">
        <v>3654.2910600000037</v>
      </c>
    </row>
    <row r="905" spans="1:9" outlineLevel="2" x14ac:dyDescent="0.3">
      <c r="A905" s="123" t="s">
        <v>234</v>
      </c>
      <c r="B905" s="124" t="s">
        <v>45</v>
      </c>
      <c r="C905" s="124" t="s">
        <v>218</v>
      </c>
      <c r="D905" s="124" t="s">
        <v>64</v>
      </c>
      <c r="E905" s="137">
        <v>158</v>
      </c>
      <c r="F905" s="137">
        <v>179</v>
      </c>
      <c r="G905" s="131">
        <v>23.139999999999993</v>
      </c>
      <c r="H905" s="131">
        <v>11153.74</v>
      </c>
      <c r="I905" s="132">
        <v>171.21279999999999</v>
      </c>
    </row>
    <row r="906" spans="1:9" outlineLevel="2" x14ac:dyDescent="0.3">
      <c r="A906" s="123" t="s">
        <v>234</v>
      </c>
      <c r="B906" s="124" t="s">
        <v>46</v>
      </c>
      <c r="C906" s="124" t="s">
        <v>53</v>
      </c>
      <c r="D906" s="124" t="s">
        <v>53</v>
      </c>
      <c r="E906" s="137">
        <v>9170</v>
      </c>
      <c r="F906" s="137">
        <v>10722</v>
      </c>
      <c r="G906" s="131">
        <v>1749.7899999999952</v>
      </c>
      <c r="H906" s="131">
        <v>841987.93999999936</v>
      </c>
      <c r="I906" s="132">
        <v>11454.174899999985</v>
      </c>
    </row>
    <row r="907" spans="1:9" outlineLevel="2" x14ac:dyDescent="0.3">
      <c r="A907" s="123" t="s">
        <v>234</v>
      </c>
      <c r="B907" s="124" t="s">
        <v>46</v>
      </c>
      <c r="C907" s="124" t="s">
        <v>55</v>
      </c>
      <c r="D907" s="124" t="s">
        <v>68</v>
      </c>
      <c r="E907" s="137">
        <v>4694</v>
      </c>
      <c r="F907" s="137">
        <v>5707</v>
      </c>
      <c r="G907" s="131">
        <v>904.9599999999997</v>
      </c>
      <c r="H907" s="131">
        <v>421149.71</v>
      </c>
      <c r="I907" s="132">
        <v>5779.8814200000024</v>
      </c>
    </row>
    <row r="908" spans="1:9" outlineLevel="2" x14ac:dyDescent="0.3">
      <c r="A908" s="123" t="s">
        <v>234</v>
      </c>
      <c r="B908" s="124" t="s">
        <v>46</v>
      </c>
      <c r="C908" s="124" t="s">
        <v>217</v>
      </c>
      <c r="D908" s="124" t="s">
        <v>70</v>
      </c>
      <c r="E908" s="137">
        <v>999</v>
      </c>
      <c r="F908" s="137">
        <v>1095</v>
      </c>
      <c r="G908" s="131">
        <v>231.82000000000002</v>
      </c>
      <c r="H908" s="131">
        <v>111592.09000000004</v>
      </c>
      <c r="I908" s="132">
        <v>1535.0177399999998</v>
      </c>
    </row>
    <row r="909" spans="1:9" outlineLevel="2" x14ac:dyDescent="0.3">
      <c r="A909" s="123" t="s">
        <v>234</v>
      </c>
      <c r="B909" s="124" t="s">
        <v>46</v>
      </c>
      <c r="C909" s="124" t="s">
        <v>52</v>
      </c>
      <c r="D909" s="124" t="s">
        <v>63</v>
      </c>
      <c r="E909" s="137">
        <v>4564</v>
      </c>
      <c r="F909" s="137">
        <v>4993</v>
      </c>
      <c r="G909" s="131">
        <v>1116.4699999999957</v>
      </c>
      <c r="H909" s="131">
        <v>520411.4700000002</v>
      </c>
      <c r="I909" s="132">
        <v>7308.6136299999962</v>
      </c>
    </row>
    <row r="910" spans="1:9" outlineLevel="2" x14ac:dyDescent="0.3">
      <c r="A910" s="123" t="s">
        <v>234</v>
      </c>
      <c r="B910" s="124" t="s">
        <v>46</v>
      </c>
      <c r="C910" s="124" t="s">
        <v>218</v>
      </c>
      <c r="D910" s="124" t="s">
        <v>64</v>
      </c>
      <c r="E910" s="137">
        <v>147</v>
      </c>
      <c r="F910" s="137">
        <v>175</v>
      </c>
      <c r="G910" s="131">
        <v>23.369999999999997</v>
      </c>
      <c r="H910" s="131">
        <v>11012.230000000001</v>
      </c>
      <c r="I910" s="132">
        <v>162.68356</v>
      </c>
    </row>
    <row r="911" spans="1:9" outlineLevel="2" x14ac:dyDescent="0.3">
      <c r="A911" s="123" t="s">
        <v>234</v>
      </c>
      <c r="B911" s="124" t="s">
        <v>47</v>
      </c>
      <c r="C911" s="124" t="s">
        <v>53</v>
      </c>
      <c r="D911" s="124" t="s">
        <v>53</v>
      </c>
      <c r="E911" s="137">
        <v>5690</v>
      </c>
      <c r="F911" s="137">
        <v>6438</v>
      </c>
      <c r="G911" s="131">
        <v>1405.6399999999976</v>
      </c>
      <c r="H911" s="131">
        <v>670820.66999999981</v>
      </c>
      <c r="I911" s="132">
        <v>9197.24316</v>
      </c>
    </row>
    <row r="912" spans="1:9" outlineLevel="2" x14ac:dyDescent="0.3">
      <c r="A912" s="123" t="s">
        <v>234</v>
      </c>
      <c r="B912" s="124" t="s">
        <v>47</v>
      </c>
      <c r="C912" s="124" t="s">
        <v>55</v>
      </c>
      <c r="D912" s="124" t="s">
        <v>68</v>
      </c>
      <c r="E912" s="137">
        <v>2542</v>
      </c>
      <c r="F912" s="137">
        <v>2957</v>
      </c>
      <c r="G912" s="131">
        <v>606.87</v>
      </c>
      <c r="H912" s="131">
        <v>280113.56999999983</v>
      </c>
      <c r="I912" s="132">
        <v>3759.822320000002</v>
      </c>
    </row>
    <row r="913" spans="1:9" outlineLevel="2" x14ac:dyDescent="0.3">
      <c r="A913" s="123" t="s">
        <v>234</v>
      </c>
      <c r="B913" s="124" t="s">
        <v>47</v>
      </c>
      <c r="C913" s="124" t="s">
        <v>217</v>
      </c>
      <c r="D913" s="124" t="s">
        <v>70</v>
      </c>
      <c r="E913" s="137">
        <v>704</v>
      </c>
      <c r="F913" s="137">
        <v>759</v>
      </c>
      <c r="G913" s="131">
        <v>214.65999999999988</v>
      </c>
      <c r="H913" s="131">
        <v>102179.65000000005</v>
      </c>
      <c r="I913" s="132">
        <v>1403.1619000000003</v>
      </c>
    </row>
    <row r="914" spans="1:9" outlineLevel="2" x14ac:dyDescent="0.3">
      <c r="A914" s="123" t="s">
        <v>234</v>
      </c>
      <c r="B914" s="124" t="s">
        <v>47</v>
      </c>
      <c r="C914" s="124" t="s">
        <v>52</v>
      </c>
      <c r="D914" s="124" t="s">
        <v>63</v>
      </c>
      <c r="E914" s="137">
        <v>3900</v>
      </c>
      <c r="F914" s="137">
        <v>4267</v>
      </c>
      <c r="G914" s="131">
        <v>1251.2699999999977</v>
      </c>
      <c r="H914" s="131">
        <v>582275.59000000008</v>
      </c>
      <c r="I914" s="132">
        <v>8466.8143599999912</v>
      </c>
    </row>
    <row r="915" spans="1:9" outlineLevel="2" x14ac:dyDescent="0.3">
      <c r="A915" s="127" t="s">
        <v>234</v>
      </c>
      <c r="B915" s="124" t="s">
        <v>47</v>
      </c>
      <c r="C915" s="124" t="s">
        <v>218</v>
      </c>
      <c r="D915" s="124" t="s">
        <v>64</v>
      </c>
      <c r="E915" s="137">
        <v>123</v>
      </c>
      <c r="F915" s="137">
        <v>132</v>
      </c>
      <c r="G915" s="131">
        <v>27.149999999999995</v>
      </c>
      <c r="H915" s="131">
        <v>12939.5</v>
      </c>
      <c r="I915" s="132">
        <v>192.44953000000007</v>
      </c>
    </row>
    <row r="916" spans="1:9" s="117" customFormat="1" outlineLevel="1" x14ac:dyDescent="0.3">
      <c r="A916" s="125" t="s">
        <v>268</v>
      </c>
      <c r="B916" s="126"/>
      <c r="C916" s="126"/>
      <c r="D916" s="126"/>
      <c r="E916" s="37">
        <f>SUBTOTAL(9,E891:E915)</f>
        <v>108199</v>
      </c>
      <c r="F916" s="37">
        <f>SUBTOTAL(9,F891:F915)</f>
        <v>126438</v>
      </c>
      <c r="G916" s="38">
        <f>SUBTOTAL(9,G891:G915)</f>
        <v>18695.379999999994</v>
      </c>
      <c r="H916" s="38">
        <f>SUBTOTAL(9,H891:H915)</f>
        <v>8872240.8300000019</v>
      </c>
      <c r="I916" s="39">
        <f>SUBTOTAL(9,I891:I915)</f>
        <v>122167.33741000004</v>
      </c>
    </row>
    <row r="917" spans="1:9" outlineLevel="2" x14ac:dyDescent="0.3">
      <c r="A917" s="118" t="s">
        <v>235</v>
      </c>
      <c r="B917" s="114" t="s">
        <v>43</v>
      </c>
      <c r="C917" s="114" t="s">
        <v>53</v>
      </c>
      <c r="D917" s="114" t="s">
        <v>53</v>
      </c>
      <c r="E917" s="138">
        <v>5345</v>
      </c>
      <c r="F917" s="138">
        <v>6239</v>
      </c>
      <c r="G917" s="133">
        <v>721.58999999999844</v>
      </c>
      <c r="H917" s="133">
        <v>347158.01999999961</v>
      </c>
      <c r="I917" s="134">
        <v>4551.523159999997</v>
      </c>
    </row>
    <row r="918" spans="1:9" outlineLevel="2" x14ac:dyDescent="0.3">
      <c r="A918" s="118" t="s">
        <v>235</v>
      </c>
      <c r="B918" s="114" t="s">
        <v>43</v>
      </c>
      <c r="C918" s="114" t="s">
        <v>55</v>
      </c>
      <c r="D918" s="114" t="s">
        <v>68</v>
      </c>
      <c r="E918" s="138">
        <v>2747</v>
      </c>
      <c r="F918" s="138">
        <v>3304</v>
      </c>
      <c r="G918" s="133">
        <v>293.82</v>
      </c>
      <c r="H918" s="133">
        <v>138914.03000000003</v>
      </c>
      <c r="I918" s="134">
        <v>1841.9442400000003</v>
      </c>
    </row>
    <row r="919" spans="1:9" outlineLevel="2" x14ac:dyDescent="0.3">
      <c r="A919" s="118" t="s">
        <v>235</v>
      </c>
      <c r="B919" s="114" t="s">
        <v>43</v>
      </c>
      <c r="C919" s="114" t="s">
        <v>217</v>
      </c>
      <c r="D919" s="114" t="s">
        <v>70</v>
      </c>
      <c r="E919" s="138">
        <v>332</v>
      </c>
      <c r="F919" s="138">
        <v>375</v>
      </c>
      <c r="G919" s="133">
        <v>39.99000000000003</v>
      </c>
      <c r="H919" s="133">
        <v>19850.55</v>
      </c>
      <c r="I919" s="134">
        <v>252.65291999999999</v>
      </c>
    </row>
    <row r="920" spans="1:9" outlineLevel="2" x14ac:dyDescent="0.3">
      <c r="A920" s="118" t="s">
        <v>235</v>
      </c>
      <c r="B920" s="114" t="s">
        <v>43</v>
      </c>
      <c r="C920" s="114" t="s">
        <v>52</v>
      </c>
      <c r="D920" s="114" t="s">
        <v>63</v>
      </c>
      <c r="E920" s="138">
        <v>1097</v>
      </c>
      <c r="F920" s="138">
        <v>1241</v>
      </c>
      <c r="G920" s="133">
        <v>150.59000000000006</v>
      </c>
      <c r="H920" s="133">
        <v>70889.770000000019</v>
      </c>
      <c r="I920" s="134">
        <v>891.54467999999918</v>
      </c>
    </row>
    <row r="921" spans="1:9" outlineLevel="2" x14ac:dyDescent="0.3">
      <c r="A921" s="118" t="s">
        <v>235</v>
      </c>
      <c r="B921" s="114" t="s">
        <v>43</v>
      </c>
      <c r="C921" s="114" t="s">
        <v>218</v>
      </c>
      <c r="D921" s="114" t="s">
        <v>64</v>
      </c>
      <c r="E921" s="138">
        <v>84</v>
      </c>
      <c r="F921" s="138">
        <v>99</v>
      </c>
      <c r="G921" s="133">
        <v>11.089999999999996</v>
      </c>
      <c r="H921" s="133">
        <v>5329.85</v>
      </c>
      <c r="I921" s="134">
        <v>67.48429999999999</v>
      </c>
    </row>
    <row r="922" spans="1:9" outlineLevel="2" x14ac:dyDescent="0.3">
      <c r="A922" s="118" t="s">
        <v>235</v>
      </c>
      <c r="B922" s="114" t="s">
        <v>44</v>
      </c>
      <c r="C922" s="114" t="s">
        <v>53</v>
      </c>
      <c r="D922" s="114" t="s">
        <v>53</v>
      </c>
      <c r="E922" s="138">
        <v>27824</v>
      </c>
      <c r="F922" s="138">
        <v>32957</v>
      </c>
      <c r="G922" s="133">
        <v>4010.4700000000257</v>
      </c>
      <c r="H922" s="133">
        <v>1944270.1299999992</v>
      </c>
      <c r="I922" s="134">
        <v>26127.211190000031</v>
      </c>
    </row>
    <row r="923" spans="1:9" outlineLevel="2" x14ac:dyDescent="0.3">
      <c r="A923" s="118" t="s">
        <v>235</v>
      </c>
      <c r="B923" s="114" t="s">
        <v>44</v>
      </c>
      <c r="C923" s="114" t="s">
        <v>55</v>
      </c>
      <c r="D923" s="114" t="s">
        <v>68</v>
      </c>
      <c r="E923" s="138">
        <v>14076</v>
      </c>
      <c r="F923" s="138">
        <v>17254</v>
      </c>
      <c r="G923" s="133">
        <v>1663.2299999999996</v>
      </c>
      <c r="H923" s="133">
        <v>789970.64999999991</v>
      </c>
      <c r="I923" s="134">
        <v>10758.57599999999</v>
      </c>
    </row>
    <row r="924" spans="1:9" outlineLevel="2" x14ac:dyDescent="0.3">
      <c r="A924" s="118" t="s">
        <v>235</v>
      </c>
      <c r="B924" s="114" t="s">
        <v>44</v>
      </c>
      <c r="C924" s="114" t="s">
        <v>217</v>
      </c>
      <c r="D924" s="114" t="s">
        <v>70</v>
      </c>
      <c r="E924" s="138">
        <v>1863</v>
      </c>
      <c r="F924" s="138">
        <v>2082</v>
      </c>
      <c r="G924" s="133">
        <v>231.67000000000019</v>
      </c>
      <c r="H924" s="133">
        <v>114094.73</v>
      </c>
      <c r="I924" s="134">
        <v>1529.7103599999987</v>
      </c>
    </row>
    <row r="925" spans="1:9" outlineLevel="2" x14ac:dyDescent="0.3">
      <c r="A925" s="118" t="s">
        <v>235</v>
      </c>
      <c r="B925" s="114" t="s">
        <v>44</v>
      </c>
      <c r="C925" s="114" t="s">
        <v>52</v>
      </c>
      <c r="D925" s="114" t="s">
        <v>63</v>
      </c>
      <c r="E925" s="138">
        <v>5757</v>
      </c>
      <c r="F925" s="138">
        <v>6543</v>
      </c>
      <c r="G925" s="133">
        <v>842.47999999999138</v>
      </c>
      <c r="H925" s="133">
        <v>393991.12999999995</v>
      </c>
      <c r="I925" s="134">
        <v>5184.2797500000088</v>
      </c>
    </row>
    <row r="926" spans="1:9" outlineLevel="2" x14ac:dyDescent="0.3">
      <c r="A926" s="118" t="s">
        <v>235</v>
      </c>
      <c r="B926" s="114" t="s">
        <v>44</v>
      </c>
      <c r="C926" s="114" t="s">
        <v>218</v>
      </c>
      <c r="D926" s="114" t="s">
        <v>64</v>
      </c>
      <c r="E926" s="138">
        <v>579</v>
      </c>
      <c r="F926" s="138">
        <v>638</v>
      </c>
      <c r="G926" s="133">
        <v>72.620000000000061</v>
      </c>
      <c r="H926" s="133">
        <v>34285.310000000005</v>
      </c>
      <c r="I926" s="134">
        <v>489.34159000000011</v>
      </c>
    </row>
    <row r="927" spans="1:9" outlineLevel="2" x14ac:dyDescent="0.3">
      <c r="A927" s="118" t="s">
        <v>235</v>
      </c>
      <c r="B927" s="114" t="s">
        <v>45</v>
      </c>
      <c r="C927" s="114" t="s">
        <v>53</v>
      </c>
      <c r="D927" s="114" t="s">
        <v>53</v>
      </c>
      <c r="E927" s="138">
        <v>10019</v>
      </c>
      <c r="F927" s="138">
        <v>11909</v>
      </c>
      <c r="G927" s="133">
        <v>1631.7799999999966</v>
      </c>
      <c r="H927" s="133">
        <v>795087.04000000039</v>
      </c>
      <c r="I927" s="134">
        <v>10880.137930000026</v>
      </c>
    </row>
    <row r="928" spans="1:9" outlineLevel="2" x14ac:dyDescent="0.3">
      <c r="A928" s="118" t="s">
        <v>235</v>
      </c>
      <c r="B928" s="114" t="s">
        <v>45</v>
      </c>
      <c r="C928" s="114" t="s">
        <v>55</v>
      </c>
      <c r="D928" s="114" t="s">
        <v>68</v>
      </c>
      <c r="E928" s="138">
        <v>4787</v>
      </c>
      <c r="F928" s="138">
        <v>5895</v>
      </c>
      <c r="G928" s="133">
        <v>671.43</v>
      </c>
      <c r="H928" s="133">
        <v>317785.30000000005</v>
      </c>
      <c r="I928" s="134">
        <v>4393.4077299999981</v>
      </c>
    </row>
    <row r="929" spans="1:9" outlineLevel="2" x14ac:dyDescent="0.3">
      <c r="A929" s="118" t="s">
        <v>235</v>
      </c>
      <c r="B929" s="114" t="s">
        <v>45</v>
      </c>
      <c r="C929" s="114" t="s">
        <v>217</v>
      </c>
      <c r="D929" s="114" t="s">
        <v>70</v>
      </c>
      <c r="E929" s="138">
        <v>723</v>
      </c>
      <c r="F929" s="138">
        <v>818</v>
      </c>
      <c r="G929" s="133">
        <v>104.91000000000007</v>
      </c>
      <c r="H929" s="133">
        <v>51750.61</v>
      </c>
      <c r="I929" s="134">
        <v>697.66771000000028</v>
      </c>
    </row>
    <row r="930" spans="1:9" outlineLevel="2" x14ac:dyDescent="0.3">
      <c r="A930" s="118" t="s">
        <v>235</v>
      </c>
      <c r="B930" s="114" t="s">
        <v>45</v>
      </c>
      <c r="C930" s="114" t="s">
        <v>52</v>
      </c>
      <c r="D930" s="114" t="s">
        <v>63</v>
      </c>
      <c r="E930" s="138">
        <v>2500</v>
      </c>
      <c r="F930" s="138">
        <v>2869</v>
      </c>
      <c r="G930" s="133">
        <v>436.81999999999886</v>
      </c>
      <c r="H930" s="133">
        <v>204917.69999999998</v>
      </c>
      <c r="I930" s="134">
        <v>2743.4939400000026</v>
      </c>
    </row>
    <row r="931" spans="1:9" outlineLevel="2" x14ac:dyDescent="0.3">
      <c r="A931" s="118" t="s">
        <v>235</v>
      </c>
      <c r="B931" s="114" t="s">
        <v>45</v>
      </c>
      <c r="C931" s="114" t="s">
        <v>218</v>
      </c>
      <c r="D931" s="114" t="s">
        <v>64</v>
      </c>
      <c r="E931" s="138">
        <v>141</v>
      </c>
      <c r="F931" s="138">
        <v>158</v>
      </c>
      <c r="G931" s="133">
        <v>20.439999999999991</v>
      </c>
      <c r="H931" s="133">
        <v>9720.27</v>
      </c>
      <c r="I931" s="134">
        <v>145.77234999999999</v>
      </c>
    </row>
    <row r="932" spans="1:9" outlineLevel="2" x14ac:dyDescent="0.3">
      <c r="A932" s="118" t="s">
        <v>235</v>
      </c>
      <c r="B932" s="114" t="s">
        <v>46</v>
      </c>
      <c r="C932" s="114" t="s">
        <v>53</v>
      </c>
      <c r="D932" s="114" t="s">
        <v>53</v>
      </c>
      <c r="E932" s="138">
        <v>9278</v>
      </c>
      <c r="F932" s="138">
        <v>10807</v>
      </c>
      <c r="G932" s="133">
        <v>1804.3699999999885</v>
      </c>
      <c r="H932" s="133">
        <v>875432.2300000001</v>
      </c>
      <c r="I932" s="134">
        <v>11771.439929999971</v>
      </c>
    </row>
    <row r="933" spans="1:9" outlineLevel="2" x14ac:dyDescent="0.3">
      <c r="A933" s="118" t="s">
        <v>235</v>
      </c>
      <c r="B933" s="114" t="s">
        <v>46</v>
      </c>
      <c r="C933" s="114" t="s">
        <v>55</v>
      </c>
      <c r="D933" s="114" t="s">
        <v>68</v>
      </c>
      <c r="E933" s="138">
        <v>4551</v>
      </c>
      <c r="F933" s="138">
        <v>5517</v>
      </c>
      <c r="G933" s="133">
        <v>811.59999999999945</v>
      </c>
      <c r="H933" s="133">
        <v>379771.83</v>
      </c>
      <c r="I933" s="134">
        <v>5179.3971600000032</v>
      </c>
    </row>
    <row r="934" spans="1:9" outlineLevel="2" x14ac:dyDescent="0.3">
      <c r="A934" s="118" t="s">
        <v>235</v>
      </c>
      <c r="B934" s="114" t="s">
        <v>46</v>
      </c>
      <c r="C934" s="114" t="s">
        <v>217</v>
      </c>
      <c r="D934" s="114" t="s">
        <v>70</v>
      </c>
      <c r="E934" s="138">
        <v>903</v>
      </c>
      <c r="F934" s="138">
        <v>1008</v>
      </c>
      <c r="G934" s="133">
        <v>176.55000000000013</v>
      </c>
      <c r="H934" s="133">
        <v>84691.44</v>
      </c>
      <c r="I934" s="134">
        <v>1111.71577</v>
      </c>
    </row>
    <row r="935" spans="1:9" outlineLevel="2" x14ac:dyDescent="0.3">
      <c r="A935" s="118" t="s">
        <v>235</v>
      </c>
      <c r="B935" s="114" t="s">
        <v>46</v>
      </c>
      <c r="C935" s="114" t="s">
        <v>52</v>
      </c>
      <c r="D935" s="114" t="s">
        <v>63</v>
      </c>
      <c r="E935" s="138">
        <v>3965</v>
      </c>
      <c r="F935" s="138">
        <v>4401</v>
      </c>
      <c r="G935" s="133">
        <v>934.04999999999404</v>
      </c>
      <c r="H935" s="133">
        <v>435857.38000000006</v>
      </c>
      <c r="I935" s="134">
        <v>5865.6843799999842</v>
      </c>
    </row>
    <row r="936" spans="1:9" outlineLevel="2" x14ac:dyDescent="0.3">
      <c r="A936" s="118" t="s">
        <v>235</v>
      </c>
      <c r="B936" s="114" t="s">
        <v>46</v>
      </c>
      <c r="C936" s="114" t="s">
        <v>218</v>
      </c>
      <c r="D936" s="114" t="s">
        <v>64</v>
      </c>
      <c r="E936" s="138">
        <v>129</v>
      </c>
      <c r="F936" s="138">
        <v>156</v>
      </c>
      <c r="G936" s="133">
        <v>19.7</v>
      </c>
      <c r="H936" s="133">
        <v>9477</v>
      </c>
      <c r="I936" s="134">
        <v>135.11182000000008</v>
      </c>
    </row>
    <row r="937" spans="1:9" outlineLevel="2" x14ac:dyDescent="0.3">
      <c r="A937" s="118" t="s">
        <v>235</v>
      </c>
      <c r="B937" s="114" t="s">
        <v>47</v>
      </c>
      <c r="C937" s="114" t="s">
        <v>53</v>
      </c>
      <c r="D937" s="114" t="s">
        <v>53</v>
      </c>
      <c r="E937" s="138">
        <v>5587</v>
      </c>
      <c r="F937" s="138">
        <v>6301</v>
      </c>
      <c r="G937" s="133">
        <v>1401.299999999997</v>
      </c>
      <c r="H937" s="133">
        <v>674286.20000000007</v>
      </c>
      <c r="I937" s="134">
        <v>9098.496510000019</v>
      </c>
    </row>
    <row r="938" spans="1:9" outlineLevel="2" x14ac:dyDescent="0.3">
      <c r="A938" s="118" t="s">
        <v>235</v>
      </c>
      <c r="B938" s="114" t="s">
        <v>47</v>
      </c>
      <c r="C938" s="114" t="s">
        <v>55</v>
      </c>
      <c r="D938" s="114" t="s">
        <v>68</v>
      </c>
      <c r="E938" s="138">
        <v>2261</v>
      </c>
      <c r="F938" s="138">
        <v>2656</v>
      </c>
      <c r="G938" s="133">
        <v>528.27999999999986</v>
      </c>
      <c r="H938" s="133">
        <v>243899.68000000005</v>
      </c>
      <c r="I938" s="134">
        <v>3239.1215000000016</v>
      </c>
    </row>
    <row r="939" spans="1:9" outlineLevel="2" x14ac:dyDescent="0.3">
      <c r="A939" s="118" t="s">
        <v>235</v>
      </c>
      <c r="B939" s="114" t="s">
        <v>47</v>
      </c>
      <c r="C939" s="114" t="s">
        <v>217</v>
      </c>
      <c r="D939" s="114" t="s">
        <v>70</v>
      </c>
      <c r="E939" s="138">
        <v>617</v>
      </c>
      <c r="F939" s="138">
        <v>668</v>
      </c>
      <c r="G939" s="133">
        <v>165.56999999999996</v>
      </c>
      <c r="H939" s="133">
        <v>78429.619999999981</v>
      </c>
      <c r="I939" s="134">
        <v>1026.2127100000002</v>
      </c>
    </row>
    <row r="940" spans="1:9" outlineLevel="2" x14ac:dyDescent="0.3">
      <c r="A940" s="118" t="s">
        <v>235</v>
      </c>
      <c r="B940" s="114" t="s">
        <v>47</v>
      </c>
      <c r="C940" s="114" t="s">
        <v>52</v>
      </c>
      <c r="D940" s="114" t="s">
        <v>63</v>
      </c>
      <c r="E940" s="138">
        <v>3455</v>
      </c>
      <c r="F940" s="138">
        <v>3748</v>
      </c>
      <c r="G940" s="133">
        <v>1091.1299999999985</v>
      </c>
      <c r="H940" s="133">
        <v>507419.51999999967</v>
      </c>
      <c r="I940" s="134">
        <v>6987.9790100000082</v>
      </c>
    </row>
    <row r="941" spans="1:9" outlineLevel="2" x14ac:dyDescent="0.3">
      <c r="A941" s="120" t="s">
        <v>235</v>
      </c>
      <c r="B941" s="114" t="s">
        <v>47</v>
      </c>
      <c r="C941" s="114" t="s">
        <v>218</v>
      </c>
      <c r="D941" s="114" t="s">
        <v>64</v>
      </c>
      <c r="E941" s="138">
        <v>110</v>
      </c>
      <c r="F941" s="138">
        <v>117</v>
      </c>
      <c r="G941" s="133">
        <v>24.249999999999993</v>
      </c>
      <c r="H941" s="133">
        <v>11457.56</v>
      </c>
      <c r="I941" s="134">
        <v>169.91161000000002</v>
      </c>
    </row>
    <row r="942" spans="1:9" s="117" customFormat="1" outlineLevel="1" x14ac:dyDescent="0.3">
      <c r="A942" s="119" t="s">
        <v>276</v>
      </c>
      <c r="B942" s="115"/>
      <c r="C942" s="115"/>
      <c r="D942" s="115"/>
      <c r="E942" s="41">
        <f>SUBTOTAL(9,E917:E941)</f>
        <v>108730</v>
      </c>
      <c r="F942" s="41">
        <f>SUBTOTAL(9,F917:F941)</f>
        <v>127760</v>
      </c>
      <c r="G942" s="42">
        <f>SUBTOTAL(9,G917:G941)</f>
        <v>17859.729999999989</v>
      </c>
      <c r="H942" s="42">
        <f>SUBTOTAL(9,H917:H941)</f>
        <v>8538737.5500000007</v>
      </c>
      <c r="I942" s="43">
        <f>SUBTOTAL(9,I917:I941)</f>
        <v>115139.81825000004</v>
      </c>
    </row>
    <row r="943" spans="1:9" outlineLevel="2" x14ac:dyDescent="0.3">
      <c r="A943" s="123" t="s">
        <v>236</v>
      </c>
      <c r="B943" s="124" t="s">
        <v>43</v>
      </c>
      <c r="C943" s="124" t="s">
        <v>53</v>
      </c>
      <c r="D943" s="124" t="s">
        <v>53</v>
      </c>
      <c r="E943" s="137">
        <v>4766</v>
      </c>
      <c r="F943" s="137">
        <v>5689</v>
      </c>
      <c r="G943" s="131">
        <v>644.23999999999683</v>
      </c>
      <c r="H943" s="131">
        <v>308190.51999999955</v>
      </c>
      <c r="I943" s="132">
        <v>3986.0074099999974</v>
      </c>
    </row>
    <row r="944" spans="1:9" outlineLevel="2" x14ac:dyDescent="0.3">
      <c r="A944" s="123" t="s">
        <v>236</v>
      </c>
      <c r="B944" s="124" t="s">
        <v>43</v>
      </c>
      <c r="C944" s="124" t="s">
        <v>55</v>
      </c>
      <c r="D944" s="124" t="s">
        <v>68</v>
      </c>
      <c r="E944" s="137">
        <v>2274</v>
      </c>
      <c r="F944" s="137">
        <v>2788</v>
      </c>
      <c r="G944" s="131">
        <v>259.54999999999995</v>
      </c>
      <c r="H944" s="131">
        <v>122250.72999999997</v>
      </c>
      <c r="I944" s="132">
        <v>1605.7144400000013</v>
      </c>
    </row>
    <row r="945" spans="1:9" outlineLevel="2" x14ac:dyDescent="0.3">
      <c r="A945" s="123" t="s">
        <v>236</v>
      </c>
      <c r="B945" s="124" t="s">
        <v>43</v>
      </c>
      <c r="C945" s="124" t="s">
        <v>217</v>
      </c>
      <c r="D945" s="124" t="s">
        <v>70</v>
      </c>
      <c r="E945" s="137">
        <v>314</v>
      </c>
      <c r="F945" s="137">
        <v>359</v>
      </c>
      <c r="G945" s="131">
        <v>41.670000000000009</v>
      </c>
      <c r="H945" s="131">
        <v>20511.91</v>
      </c>
      <c r="I945" s="132">
        <v>257.60034999999988</v>
      </c>
    </row>
    <row r="946" spans="1:9" outlineLevel="2" x14ac:dyDescent="0.3">
      <c r="A946" s="123" t="s">
        <v>236</v>
      </c>
      <c r="B946" s="124" t="s">
        <v>43</v>
      </c>
      <c r="C946" s="124" t="s">
        <v>52</v>
      </c>
      <c r="D946" s="124" t="s">
        <v>63</v>
      </c>
      <c r="E946" s="137">
        <v>959</v>
      </c>
      <c r="F946" s="137">
        <v>1073</v>
      </c>
      <c r="G946" s="131">
        <v>131.41000000000003</v>
      </c>
      <c r="H946" s="131">
        <v>61626.449999999975</v>
      </c>
      <c r="I946" s="132">
        <v>763.63513999999827</v>
      </c>
    </row>
    <row r="947" spans="1:9" outlineLevel="2" x14ac:dyDescent="0.3">
      <c r="A947" s="123" t="s">
        <v>236</v>
      </c>
      <c r="B947" s="124" t="s">
        <v>43</v>
      </c>
      <c r="C947" s="124" t="s">
        <v>218</v>
      </c>
      <c r="D947" s="124" t="s">
        <v>64</v>
      </c>
      <c r="E947" s="137">
        <v>81</v>
      </c>
      <c r="F947" s="137">
        <v>101</v>
      </c>
      <c r="G947" s="131">
        <v>10.289999999999997</v>
      </c>
      <c r="H947" s="131">
        <v>4809.329999999999</v>
      </c>
      <c r="I947" s="132">
        <v>60.268259999999991</v>
      </c>
    </row>
    <row r="948" spans="1:9" outlineLevel="2" x14ac:dyDescent="0.3">
      <c r="A948" s="123" t="s">
        <v>236</v>
      </c>
      <c r="B948" s="124" t="s">
        <v>44</v>
      </c>
      <c r="C948" s="124" t="s">
        <v>53</v>
      </c>
      <c r="D948" s="124" t="s">
        <v>53</v>
      </c>
      <c r="E948" s="137">
        <v>25818</v>
      </c>
      <c r="F948" s="137">
        <v>30547</v>
      </c>
      <c r="G948" s="131">
        <v>3838.5100000000261</v>
      </c>
      <c r="H948" s="131">
        <v>1850415.1799999981</v>
      </c>
      <c r="I948" s="132">
        <v>24554.56850999999</v>
      </c>
    </row>
    <row r="949" spans="1:9" outlineLevel="2" x14ac:dyDescent="0.3">
      <c r="A949" s="123" t="s">
        <v>236</v>
      </c>
      <c r="B949" s="124" t="s">
        <v>44</v>
      </c>
      <c r="C949" s="124" t="s">
        <v>55</v>
      </c>
      <c r="D949" s="124" t="s">
        <v>68</v>
      </c>
      <c r="E949" s="137">
        <v>11832</v>
      </c>
      <c r="F949" s="137">
        <v>14553</v>
      </c>
      <c r="G949" s="131">
        <v>1404.119999999999</v>
      </c>
      <c r="H949" s="131">
        <v>660676.51999999979</v>
      </c>
      <c r="I949" s="132">
        <v>8901.0844900000084</v>
      </c>
    </row>
    <row r="950" spans="1:9" outlineLevel="2" x14ac:dyDescent="0.3">
      <c r="A950" s="123" t="s">
        <v>236</v>
      </c>
      <c r="B950" s="124" t="s">
        <v>44</v>
      </c>
      <c r="C950" s="124" t="s">
        <v>217</v>
      </c>
      <c r="D950" s="124" t="s">
        <v>70</v>
      </c>
      <c r="E950" s="137">
        <v>1830</v>
      </c>
      <c r="F950" s="137">
        <v>2010</v>
      </c>
      <c r="G950" s="131">
        <v>253.89000000000004</v>
      </c>
      <c r="H950" s="131">
        <v>124870.85999999997</v>
      </c>
      <c r="I950" s="132">
        <v>1639.0687100000007</v>
      </c>
    </row>
    <row r="951" spans="1:9" outlineLevel="2" x14ac:dyDescent="0.3">
      <c r="A951" s="123" t="s">
        <v>236</v>
      </c>
      <c r="B951" s="124" t="s">
        <v>44</v>
      </c>
      <c r="C951" s="124" t="s">
        <v>52</v>
      </c>
      <c r="D951" s="124" t="s">
        <v>63</v>
      </c>
      <c r="E951" s="137">
        <v>5323</v>
      </c>
      <c r="F951" s="137">
        <v>6046</v>
      </c>
      <c r="G951" s="131">
        <v>798.97999999999445</v>
      </c>
      <c r="H951" s="131">
        <v>371013.46000000043</v>
      </c>
      <c r="I951" s="132">
        <v>4795.6641300000083</v>
      </c>
    </row>
    <row r="952" spans="1:9" outlineLevel="2" x14ac:dyDescent="0.3">
      <c r="A952" s="123" t="s">
        <v>236</v>
      </c>
      <c r="B952" s="124" t="s">
        <v>44</v>
      </c>
      <c r="C952" s="124" t="s">
        <v>218</v>
      </c>
      <c r="D952" s="124" t="s">
        <v>64</v>
      </c>
      <c r="E952" s="137">
        <v>526</v>
      </c>
      <c r="F952" s="137">
        <v>606</v>
      </c>
      <c r="G952" s="131">
        <v>67.880000000000038</v>
      </c>
      <c r="H952" s="131">
        <v>31930.029999999988</v>
      </c>
      <c r="I952" s="132">
        <v>461.53275999999983</v>
      </c>
    </row>
    <row r="953" spans="1:9" outlineLevel="2" x14ac:dyDescent="0.3">
      <c r="A953" s="123" t="s">
        <v>236</v>
      </c>
      <c r="B953" s="124" t="s">
        <v>45</v>
      </c>
      <c r="C953" s="124" t="s">
        <v>53</v>
      </c>
      <c r="D953" s="124" t="s">
        <v>53</v>
      </c>
      <c r="E953" s="137">
        <v>9219</v>
      </c>
      <c r="F953" s="137">
        <v>11066</v>
      </c>
      <c r="G953" s="131">
        <v>1570.2299999999905</v>
      </c>
      <c r="H953" s="131">
        <v>760701.15</v>
      </c>
      <c r="I953" s="132">
        <v>10269.175739999984</v>
      </c>
    </row>
    <row r="954" spans="1:9" outlineLevel="2" x14ac:dyDescent="0.3">
      <c r="A954" s="123" t="s">
        <v>236</v>
      </c>
      <c r="B954" s="124" t="s">
        <v>45</v>
      </c>
      <c r="C954" s="124" t="s">
        <v>55</v>
      </c>
      <c r="D954" s="124" t="s">
        <v>68</v>
      </c>
      <c r="E954" s="137">
        <v>4053</v>
      </c>
      <c r="F954" s="137">
        <v>4989</v>
      </c>
      <c r="G954" s="131">
        <v>571.2800000000002</v>
      </c>
      <c r="H954" s="131">
        <v>267004.99000000017</v>
      </c>
      <c r="I954" s="132">
        <v>3689.0790599999982</v>
      </c>
    </row>
    <row r="955" spans="1:9" outlineLevel="2" x14ac:dyDescent="0.3">
      <c r="A955" s="123" t="s">
        <v>236</v>
      </c>
      <c r="B955" s="124" t="s">
        <v>45</v>
      </c>
      <c r="C955" s="124" t="s">
        <v>217</v>
      </c>
      <c r="D955" s="124" t="s">
        <v>70</v>
      </c>
      <c r="E955" s="137">
        <v>717</v>
      </c>
      <c r="F955" s="137">
        <v>789</v>
      </c>
      <c r="G955" s="131">
        <v>123.06000000000004</v>
      </c>
      <c r="H955" s="131">
        <v>60153.420000000013</v>
      </c>
      <c r="I955" s="132">
        <v>797.74264999999946</v>
      </c>
    </row>
    <row r="956" spans="1:9" outlineLevel="2" x14ac:dyDescent="0.3">
      <c r="A956" s="123" t="s">
        <v>236</v>
      </c>
      <c r="B956" s="124" t="s">
        <v>45</v>
      </c>
      <c r="C956" s="124" t="s">
        <v>52</v>
      </c>
      <c r="D956" s="124" t="s">
        <v>63</v>
      </c>
      <c r="E956" s="137">
        <v>2306</v>
      </c>
      <c r="F956" s="137">
        <v>2598</v>
      </c>
      <c r="G956" s="131">
        <v>422.04999999999956</v>
      </c>
      <c r="H956" s="131">
        <v>196966.97000000003</v>
      </c>
      <c r="I956" s="132">
        <v>2615.7761499999992</v>
      </c>
    </row>
    <row r="957" spans="1:9" outlineLevel="2" x14ac:dyDescent="0.3">
      <c r="A957" s="123" t="s">
        <v>236</v>
      </c>
      <c r="B957" s="124" t="s">
        <v>45</v>
      </c>
      <c r="C957" s="124" t="s">
        <v>218</v>
      </c>
      <c r="D957" s="124" t="s">
        <v>64</v>
      </c>
      <c r="E957" s="137">
        <v>131</v>
      </c>
      <c r="F957" s="137">
        <v>159</v>
      </c>
      <c r="G957" s="131">
        <v>17.749999999999989</v>
      </c>
      <c r="H957" s="131">
        <v>8441.3599999999988</v>
      </c>
      <c r="I957" s="132">
        <v>125.95210999999998</v>
      </c>
    </row>
    <row r="958" spans="1:9" outlineLevel="2" x14ac:dyDescent="0.3">
      <c r="A958" s="123" t="s">
        <v>236</v>
      </c>
      <c r="B958" s="124" t="s">
        <v>46</v>
      </c>
      <c r="C958" s="124" t="s">
        <v>53</v>
      </c>
      <c r="D958" s="124" t="s">
        <v>53</v>
      </c>
      <c r="E958" s="137">
        <v>8727</v>
      </c>
      <c r="F958" s="137">
        <v>10184</v>
      </c>
      <c r="G958" s="131">
        <v>1765.8699999999988</v>
      </c>
      <c r="H958" s="131">
        <v>852091.24999999965</v>
      </c>
      <c r="I958" s="132">
        <v>11301.077740000001</v>
      </c>
    </row>
    <row r="959" spans="1:9" outlineLevel="2" x14ac:dyDescent="0.3">
      <c r="A959" s="123" t="s">
        <v>236</v>
      </c>
      <c r="B959" s="124" t="s">
        <v>46</v>
      </c>
      <c r="C959" s="124" t="s">
        <v>55</v>
      </c>
      <c r="D959" s="124" t="s">
        <v>68</v>
      </c>
      <c r="E959" s="137">
        <v>3912</v>
      </c>
      <c r="F959" s="137">
        <v>4718</v>
      </c>
      <c r="G959" s="131">
        <v>737.72999999999956</v>
      </c>
      <c r="H959" s="131">
        <v>342805.04000000033</v>
      </c>
      <c r="I959" s="132">
        <v>4599.4372700000004</v>
      </c>
    </row>
    <row r="960" spans="1:9" outlineLevel="2" x14ac:dyDescent="0.3">
      <c r="A960" s="123" t="s">
        <v>236</v>
      </c>
      <c r="B960" s="124" t="s">
        <v>46</v>
      </c>
      <c r="C960" s="124" t="s">
        <v>217</v>
      </c>
      <c r="D960" s="124" t="s">
        <v>70</v>
      </c>
      <c r="E960" s="137">
        <v>882</v>
      </c>
      <c r="F960" s="137">
        <v>962</v>
      </c>
      <c r="G960" s="131">
        <v>200.54000000000016</v>
      </c>
      <c r="H960" s="131">
        <v>95811.360000000015</v>
      </c>
      <c r="I960" s="132">
        <v>1231.00857</v>
      </c>
    </row>
    <row r="961" spans="1:9" outlineLevel="2" x14ac:dyDescent="0.3">
      <c r="A961" s="123" t="s">
        <v>236</v>
      </c>
      <c r="B961" s="124" t="s">
        <v>46</v>
      </c>
      <c r="C961" s="124" t="s">
        <v>52</v>
      </c>
      <c r="D961" s="124" t="s">
        <v>63</v>
      </c>
      <c r="E961" s="137">
        <v>3718</v>
      </c>
      <c r="F961" s="137">
        <v>4129</v>
      </c>
      <c r="G961" s="131">
        <v>907.34999999999627</v>
      </c>
      <c r="H961" s="131">
        <v>421187.45000000007</v>
      </c>
      <c r="I961" s="132">
        <v>5583.1572800000004</v>
      </c>
    </row>
    <row r="962" spans="1:9" outlineLevel="2" x14ac:dyDescent="0.3">
      <c r="A962" s="123" t="s">
        <v>236</v>
      </c>
      <c r="B962" s="124" t="s">
        <v>46</v>
      </c>
      <c r="C962" s="124" t="s">
        <v>218</v>
      </c>
      <c r="D962" s="124" t="s">
        <v>64</v>
      </c>
      <c r="E962" s="137">
        <v>133</v>
      </c>
      <c r="F962" s="137">
        <v>155</v>
      </c>
      <c r="G962" s="131">
        <v>19.969999999999995</v>
      </c>
      <c r="H962" s="131">
        <v>9627.380000000001</v>
      </c>
      <c r="I962" s="132">
        <v>133.84149000000011</v>
      </c>
    </row>
    <row r="963" spans="1:9" outlineLevel="2" x14ac:dyDescent="0.3">
      <c r="A963" s="123" t="s">
        <v>236</v>
      </c>
      <c r="B963" s="124" t="s">
        <v>47</v>
      </c>
      <c r="C963" s="124" t="s">
        <v>53</v>
      </c>
      <c r="D963" s="124" t="s">
        <v>53</v>
      </c>
      <c r="E963" s="137">
        <v>5116</v>
      </c>
      <c r="F963" s="137">
        <v>5813</v>
      </c>
      <c r="G963" s="131">
        <v>1313.7499999999982</v>
      </c>
      <c r="H963" s="131">
        <v>629950.30999999959</v>
      </c>
      <c r="I963" s="132">
        <v>8402.8957700000028</v>
      </c>
    </row>
    <row r="964" spans="1:9" outlineLevel="2" x14ac:dyDescent="0.3">
      <c r="A964" s="123" t="s">
        <v>236</v>
      </c>
      <c r="B964" s="124" t="s">
        <v>47</v>
      </c>
      <c r="C964" s="124" t="s">
        <v>55</v>
      </c>
      <c r="D964" s="124" t="s">
        <v>68</v>
      </c>
      <c r="E964" s="137">
        <v>1972</v>
      </c>
      <c r="F964" s="137">
        <v>2339</v>
      </c>
      <c r="G964" s="131">
        <v>472.08999999999992</v>
      </c>
      <c r="H964" s="131">
        <v>217179.59000000003</v>
      </c>
      <c r="I964" s="132">
        <v>2845.0930399999979</v>
      </c>
    </row>
    <row r="965" spans="1:9" outlineLevel="2" x14ac:dyDescent="0.3">
      <c r="A965" s="123" t="s">
        <v>236</v>
      </c>
      <c r="B965" s="124" t="s">
        <v>47</v>
      </c>
      <c r="C965" s="124" t="s">
        <v>217</v>
      </c>
      <c r="D965" s="124" t="s">
        <v>70</v>
      </c>
      <c r="E965" s="137">
        <v>586</v>
      </c>
      <c r="F965" s="137">
        <v>627</v>
      </c>
      <c r="G965" s="131">
        <v>175.08</v>
      </c>
      <c r="H965" s="131">
        <v>83393.279999999999</v>
      </c>
      <c r="I965" s="132">
        <v>1077.8827400000005</v>
      </c>
    </row>
    <row r="966" spans="1:9" outlineLevel="2" x14ac:dyDescent="0.3">
      <c r="A966" s="123" t="s">
        <v>236</v>
      </c>
      <c r="B966" s="124" t="s">
        <v>47</v>
      </c>
      <c r="C966" s="124" t="s">
        <v>52</v>
      </c>
      <c r="D966" s="124" t="s">
        <v>63</v>
      </c>
      <c r="E966" s="137">
        <v>3171</v>
      </c>
      <c r="F966" s="137">
        <v>3444</v>
      </c>
      <c r="G966" s="131">
        <v>989.27999999999906</v>
      </c>
      <c r="H966" s="131">
        <v>459836.65</v>
      </c>
      <c r="I966" s="132">
        <v>6181.7733000000026</v>
      </c>
    </row>
    <row r="967" spans="1:9" outlineLevel="2" x14ac:dyDescent="0.3">
      <c r="A967" s="127" t="s">
        <v>236</v>
      </c>
      <c r="B967" s="124" t="s">
        <v>47</v>
      </c>
      <c r="C967" s="124" t="s">
        <v>218</v>
      </c>
      <c r="D967" s="124" t="s">
        <v>64</v>
      </c>
      <c r="E967" s="137">
        <v>98</v>
      </c>
      <c r="F967" s="137">
        <v>104</v>
      </c>
      <c r="G967" s="131">
        <v>21.28</v>
      </c>
      <c r="H967" s="131">
        <v>10012.07</v>
      </c>
      <c r="I967" s="132">
        <v>147.14454000000001</v>
      </c>
    </row>
    <row r="968" spans="1:9" s="117" customFormat="1" outlineLevel="1" x14ac:dyDescent="0.3">
      <c r="A968" s="125" t="s">
        <v>278</v>
      </c>
      <c r="B968" s="126"/>
      <c r="C968" s="126"/>
      <c r="D968" s="126"/>
      <c r="E968" s="37">
        <f>SUBTOTAL(9,E943:E967)</f>
        <v>98464</v>
      </c>
      <c r="F968" s="37">
        <f>SUBTOTAL(9,F943:F967)</f>
        <v>115848</v>
      </c>
      <c r="G968" s="38">
        <f>SUBTOTAL(9,G943:G967)</f>
        <v>16757.849999999999</v>
      </c>
      <c r="H968" s="38">
        <f>SUBTOTAL(9,H943:H967)</f>
        <v>7971457.2599999979</v>
      </c>
      <c r="I968" s="39">
        <f>SUBTOTAL(9,I943:I967)</f>
        <v>106026.18164999998</v>
      </c>
    </row>
    <row r="969" spans="1:9" outlineLevel="2" x14ac:dyDescent="0.3">
      <c r="A969" s="118" t="s">
        <v>237</v>
      </c>
      <c r="B969" s="114" t="s">
        <v>43</v>
      </c>
      <c r="C969" s="114" t="s">
        <v>53</v>
      </c>
      <c r="D969" s="114" t="s">
        <v>53</v>
      </c>
      <c r="E969" s="138">
        <v>4068</v>
      </c>
      <c r="F969" s="138">
        <v>4661</v>
      </c>
      <c r="G969" s="133">
        <v>516.00999999999874</v>
      </c>
      <c r="H969" s="133">
        <v>243539.99999999994</v>
      </c>
      <c r="I969" s="134">
        <v>3071.4081199999987</v>
      </c>
    </row>
    <row r="970" spans="1:9" outlineLevel="2" x14ac:dyDescent="0.3">
      <c r="A970" s="118" t="s">
        <v>237</v>
      </c>
      <c r="B970" s="114" t="s">
        <v>43</v>
      </c>
      <c r="C970" s="114" t="s">
        <v>55</v>
      </c>
      <c r="D970" s="114" t="s">
        <v>68</v>
      </c>
      <c r="E970" s="138">
        <v>1773</v>
      </c>
      <c r="F970" s="138">
        <v>2127</v>
      </c>
      <c r="G970" s="133">
        <v>178.91000000000011</v>
      </c>
      <c r="H970" s="133">
        <v>82401.169999999984</v>
      </c>
      <c r="I970" s="134">
        <v>1042.6851499999998</v>
      </c>
    </row>
    <row r="971" spans="1:9" outlineLevel="2" x14ac:dyDescent="0.3">
      <c r="A971" s="118" t="s">
        <v>237</v>
      </c>
      <c r="B971" s="114" t="s">
        <v>43</v>
      </c>
      <c r="C971" s="114" t="s">
        <v>217</v>
      </c>
      <c r="D971" s="114" t="s">
        <v>70</v>
      </c>
      <c r="E971" s="138">
        <v>319</v>
      </c>
      <c r="F971" s="138">
        <v>343</v>
      </c>
      <c r="G971" s="133">
        <v>41.919999999999987</v>
      </c>
      <c r="H971" s="133">
        <v>20479.41</v>
      </c>
      <c r="I971" s="134">
        <v>252.39354000000003</v>
      </c>
    </row>
    <row r="972" spans="1:9" outlineLevel="2" x14ac:dyDescent="0.3">
      <c r="A972" s="118" t="s">
        <v>237</v>
      </c>
      <c r="B972" s="114" t="s">
        <v>43</v>
      </c>
      <c r="C972" s="114" t="s">
        <v>52</v>
      </c>
      <c r="D972" s="114" t="s">
        <v>63</v>
      </c>
      <c r="E972" s="138">
        <v>912</v>
      </c>
      <c r="F972" s="138">
        <v>1015</v>
      </c>
      <c r="G972" s="133">
        <v>124.49000000000005</v>
      </c>
      <c r="H972" s="133">
        <v>58086.330000000009</v>
      </c>
      <c r="I972" s="134">
        <v>710.47085999999933</v>
      </c>
    </row>
    <row r="973" spans="1:9" outlineLevel="2" x14ac:dyDescent="0.3">
      <c r="A973" s="118" t="s">
        <v>237</v>
      </c>
      <c r="B973" s="114" t="s">
        <v>43</v>
      </c>
      <c r="C973" s="114" t="s">
        <v>218</v>
      </c>
      <c r="D973" s="114" t="s">
        <v>64</v>
      </c>
      <c r="E973" s="138">
        <v>108</v>
      </c>
      <c r="F973" s="138">
        <v>119</v>
      </c>
      <c r="G973" s="133">
        <v>13.779999999999996</v>
      </c>
      <c r="H973" s="133">
        <v>6694.6</v>
      </c>
      <c r="I973" s="134">
        <v>82.362899999999996</v>
      </c>
    </row>
    <row r="974" spans="1:9" outlineLevel="2" x14ac:dyDescent="0.3">
      <c r="A974" s="118" t="s">
        <v>237</v>
      </c>
      <c r="B974" s="114" t="s">
        <v>44</v>
      </c>
      <c r="C974" s="114" t="s">
        <v>53</v>
      </c>
      <c r="D974" s="114" t="s">
        <v>53</v>
      </c>
      <c r="E974" s="138">
        <v>21317</v>
      </c>
      <c r="F974" s="138">
        <v>24672</v>
      </c>
      <c r="G974" s="133">
        <v>2917.7100000000246</v>
      </c>
      <c r="H974" s="133">
        <v>1390824.3800000011</v>
      </c>
      <c r="I974" s="134">
        <v>18031.550650000027</v>
      </c>
    </row>
    <row r="975" spans="1:9" outlineLevel="2" x14ac:dyDescent="0.3">
      <c r="A975" s="118" t="s">
        <v>237</v>
      </c>
      <c r="B975" s="114" t="s">
        <v>44</v>
      </c>
      <c r="C975" s="114" t="s">
        <v>55</v>
      </c>
      <c r="D975" s="114" t="s">
        <v>68</v>
      </c>
      <c r="E975" s="138">
        <v>8474</v>
      </c>
      <c r="F975" s="138">
        <v>10078</v>
      </c>
      <c r="G975" s="133">
        <v>928.87999999999886</v>
      </c>
      <c r="H975" s="133">
        <v>430106.7599999996</v>
      </c>
      <c r="I975" s="134">
        <v>5633.5700599999991</v>
      </c>
    </row>
    <row r="976" spans="1:9" outlineLevel="2" x14ac:dyDescent="0.3">
      <c r="A976" s="118" t="s">
        <v>237</v>
      </c>
      <c r="B976" s="114" t="s">
        <v>44</v>
      </c>
      <c r="C976" s="114" t="s">
        <v>217</v>
      </c>
      <c r="D976" s="114" t="s">
        <v>70</v>
      </c>
      <c r="E976" s="138">
        <v>1794</v>
      </c>
      <c r="F976" s="138">
        <v>1959</v>
      </c>
      <c r="G976" s="133">
        <v>245.16999999999993</v>
      </c>
      <c r="H976" s="133">
        <v>119422.04</v>
      </c>
      <c r="I976" s="134">
        <v>1547.2373999999975</v>
      </c>
    </row>
    <row r="977" spans="1:9" outlineLevel="2" x14ac:dyDescent="0.3">
      <c r="A977" s="118" t="s">
        <v>237</v>
      </c>
      <c r="B977" s="114" t="s">
        <v>44</v>
      </c>
      <c r="C977" s="114" t="s">
        <v>52</v>
      </c>
      <c r="D977" s="114" t="s">
        <v>63</v>
      </c>
      <c r="E977" s="138">
        <v>4876</v>
      </c>
      <c r="F977" s="138">
        <v>5479</v>
      </c>
      <c r="G977" s="133">
        <v>715.08999999999412</v>
      </c>
      <c r="H977" s="133">
        <v>330356.69000000012</v>
      </c>
      <c r="I977" s="134">
        <v>4211.7271599999995</v>
      </c>
    </row>
    <row r="978" spans="1:9" outlineLevel="2" x14ac:dyDescent="0.3">
      <c r="A978" s="118" t="s">
        <v>237</v>
      </c>
      <c r="B978" s="114" t="s">
        <v>44</v>
      </c>
      <c r="C978" s="114" t="s">
        <v>218</v>
      </c>
      <c r="D978" s="114" t="s">
        <v>64</v>
      </c>
      <c r="E978" s="138">
        <v>539</v>
      </c>
      <c r="F978" s="138">
        <v>608</v>
      </c>
      <c r="G978" s="133">
        <v>72.829999999999941</v>
      </c>
      <c r="H978" s="133">
        <v>34623.650000000009</v>
      </c>
      <c r="I978" s="134">
        <v>494.11492999999956</v>
      </c>
    </row>
    <row r="979" spans="1:9" outlineLevel="2" x14ac:dyDescent="0.3">
      <c r="A979" s="118" t="s">
        <v>237</v>
      </c>
      <c r="B979" s="114" t="s">
        <v>45</v>
      </c>
      <c r="C979" s="114" t="s">
        <v>53</v>
      </c>
      <c r="D979" s="114" t="s">
        <v>53</v>
      </c>
      <c r="E979" s="138">
        <v>7340</v>
      </c>
      <c r="F979" s="138">
        <v>8579</v>
      </c>
      <c r="G979" s="133">
        <v>1135.3599999999935</v>
      </c>
      <c r="H979" s="133">
        <v>544470.68000000028</v>
      </c>
      <c r="I979" s="134">
        <v>7198.9525400000048</v>
      </c>
    </row>
    <row r="980" spans="1:9" outlineLevel="2" x14ac:dyDescent="0.3">
      <c r="A980" s="118" t="s">
        <v>237</v>
      </c>
      <c r="B980" s="114" t="s">
        <v>45</v>
      </c>
      <c r="C980" s="114" t="s">
        <v>55</v>
      </c>
      <c r="D980" s="114" t="s">
        <v>68</v>
      </c>
      <c r="E980" s="138">
        <v>2777</v>
      </c>
      <c r="F980" s="138">
        <v>3301</v>
      </c>
      <c r="G980" s="133">
        <v>378.49</v>
      </c>
      <c r="H980" s="133">
        <v>174405.62999999998</v>
      </c>
      <c r="I980" s="134">
        <v>2340.8333700000017</v>
      </c>
    </row>
    <row r="981" spans="1:9" outlineLevel="2" x14ac:dyDescent="0.3">
      <c r="A981" s="118" t="s">
        <v>237</v>
      </c>
      <c r="B981" s="114" t="s">
        <v>45</v>
      </c>
      <c r="C981" s="114" t="s">
        <v>217</v>
      </c>
      <c r="D981" s="114" t="s">
        <v>70</v>
      </c>
      <c r="E981" s="138">
        <v>726</v>
      </c>
      <c r="F981" s="138">
        <v>789</v>
      </c>
      <c r="G981" s="133">
        <v>118.57000000000001</v>
      </c>
      <c r="H981" s="133">
        <v>57354.19000000001</v>
      </c>
      <c r="I981" s="134">
        <v>767.69712999999967</v>
      </c>
    </row>
    <row r="982" spans="1:9" outlineLevel="2" x14ac:dyDescent="0.3">
      <c r="A982" s="118" t="s">
        <v>237</v>
      </c>
      <c r="B982" s="114" t="s">
        <v>45</v>
      </c>
      <c r="C982" s="114" t="s">
        <v>52</v>
      </c>
      <c r="D982" s="114" t="s">
        <v>63</v>
      </c>
      <c r="E982" s="138">
        <v>2083</v>
      </c>
      <c r="F982" s="138">
        <v>2318</v>
      </c>
      <c r="G982" s="133">
        <v>372.34999999999962</v>
      </c>
      <c r="H982" s="133">
        <v>173380.44999999987</v>
      </c>
      <c r="I982" s="134">
        <v>2286.1210599999972</v>
      </c>
    </row>
    <row r="983" spans="1:9" outlineLevel="2" x14ac:dyDescent="0.3">
      <c r="A983" s="118" t="s">
        <v>237</v>
      </c>
      <c r="B983" s="114" t="s">
        <v>45</v>
      </c>
      <c r="C983" s="114" t="s">
        <v>218</v>
      </c>
      <c r="D983" s="114" t="s">
        <v>64</v>
      </c>
      <c r="E983" s="138">
        <v>152</v>
      </c>
      <c r="F983" s="138">
        <v>173</v>
      </c>
      <c r="G983" s="133">
        <v>18.73</v>
      </c>
      <c r="H983" s="133">
        <v>9244.3200000000015</v>
      </c>
      <c r="I983" s="134">
        <v>140.97912000000002</v>
      </c>
    </row>
    <row r="984" spans="1:9" outlineLevel="2" x14ac:dyDescent="0.3">
      <c r="A984" s="118" t="s">
        <v>237</v>
      </c>
      <c r="B984" s="114" t="s">
        <v>46</v>
      </c>
      <c r="C984" s="114" t="s">
        <v>53</v>
      </c>
      <c r="D984" s="114" t="s">
        <v>53</v>
      </c>
      <c r="E984" s="138">
        <v>7103</v>
      </c>
      <c r="F984" s="138">
        <v>8118</v>
      </c>
      <c r="G984" s="133">
        <v>1264.8599999999938</v>
      </c>
      <c r="H984" s="133">
        <v>602056.16999999946</v>
      </c>
      <c r="I984" s="134">
        <v>7772.7548999999872</v>
      </c>
    </row>
    <row r="985" spans="1:9" outlineLevel="2" x14ac:dyDescent="0.3">
      <c r="A985" s="118" t="s">
        <v>237</v>
      </c>
      <c r="B985" s="114" t="s">
        <v>46</v>
      </c>
      <c r="C985" s="114" t="s">
        <v>55</v>
      </c>
      <c r="D985" s="114" t="s">
        <v>68</v>
      </c>
      <c r="E985" s="138">
        <v>2928</v>
      </c>
      <c r="F985" s="138">
        <v>3424</v>
      </c>
      <c r="G985" s="133">
        <v>516.22999999999956</v>
      </c>
      <c r="H985" s="133">
        <v>236193.42000000007</v>
      </c>
      <c r="I985" s="134">
        <v>3090.958169999999</v>
      </c>
    </row>
    <row r="986" spans="1:9" outlineLevel="2" x14ac:dyDescent="0.3">
      <c r="A986" s="118" t="s">
        <v>237</v>
      </c>
      <c r="B986" s="114" t="s">
        <v>46</v>
      </c>
      <c r="C986" s="114" t="s">
        <v>217</v>
      </c>
      <c r="D986" s="114" t="s">
        <v>70</v>
      </c>
      <c r="E986" s="138">
        <v>888</v>
      </c>
      <c r="F986" s="138">
        <v>945</v>
      </c>
      <c r="G986" s="133">
        <v>191.38000000000011</v>
      </c>
      <c r="H986" s="133">
        <v>90864.080000000031</v>
      </c>
      <c r="I986" s="134">
        <v>1145.9536999999987</v>
      </c>
    </row>
    <row r="987" spans="1:9" outlineLevel="2" x14ac:dyDescent="0.3">
      <c r="A987" s="118" t="s">
        <v>237</v>
      </c>
      <c r="B987" s="114" t="s">
        <v>46</v>
      </c>
      <c r="C987" s="114" t="s">
        <v>52</v>
      </c>
      <c r="D987" s="114" t="s">
        <v>63</v>
      </c>
      <c r="E987" s="138">
        <v>3310</v>
      </c>
      <c r="F987" s="138">
        <v>3648</v>
      </c>
      <c r="G987" s="133">
        <v>795.06999999999539</v>
      </c>
      <c r="H987" s="133">
        <v>366964.53999999986</v>
      </c>
      <c r="I987" s="134">
        <v>4812.1117300000014</v>
      </c>
    </row>
    <row r="988" spans="1:9" outlineLevel="2" x14ac:dyDescent="0.3">
      <c r="A988" s="118" t="s">
        <v>237</v>
      </c>
      <c r="B988" s="114" t="s">
        <v>46</v>
      </c>
      <c r="C988" s="114" t="s">
        <v>218</v>
      </c>
      <c r="D988" s="114" t="s">
        <v>64</v>
      </c>
      <c r="E988" s="138">
        <v>146</v>
      </c>
      <c r="F988" s="138">
        <v>165</v>
      </c>
      <c r="G988" s="133">
        <v>22.57</v>
      </c>
      <c r="H988" s="133">
        <v>10633.34</v>
      </c>
      <c r="I988" s="134">
        <v>148.32596999999998</v>
      </c>
    </row>
    <row r="989" spans="1:9" outlineLevel="2" x14ac:dyDescent="0.3">
      <c r="A989" s="118" t="s">
        <v>237</v>
      </c>
      <c r="B989" s="114" t="s">
        <v>47</v>
      </c>
      <c r="C989" s="114" t="s">
        <v>53</v>
      </c>
      <c r="D989" s="114" t="s">
        <v>53</v>
      </c>
      <c r="E989" s="138">
        <v>4221</v>
      </c>
      <c r="F989" s="138">
        <v>4668</v>
      </c>
      <c r="G989" s="133">
        <v>939.33999999999855</v>
      </c>
      <c r="H989" s="133">
        <v>445284.17999999993</v>
      </c>
      <c r="I989" s="134">
        <v>5851.1777199999942</v>
      </c>
    </row>
    <row r="990" spans="1:9" outlineLevel="2" x14ac:dyDescent="0.3">
      <c r="A990" s="118" t="s">
        <v>237</v>
      </c>
      <c r="B990" s="114" t="s">
        <v>47</v>
      </c>
      <c r="C990" s="114" t="s">
        <v>55</v>
      </c>
      <c r="D990" s="114" t="s">
        <v>68</v>
      </c>
      <c r="E990" s="138">
        <v>1551</v>
      </c>
      <c r="F990" s="138">
        <v>1782</v>
      </c>
      <c r="G990" s="133">
        <v>347.73</v>
      </c>
      <c r="H990" s="133">
        <v>158753.83999999997</v>
      </c>
      <c r="I990" s="134">
        <v>2040.0019300000004</v>
      </c>
    </row>
    <row r="991" spans="1:9" outlineLevel="2" x14ac:dyDescent="0.3">
      <c r="A991" s="118" t="s">
        <v>237</v>
      </c>
      <c r="B991" s="114" t="s">
        <v>47</v>
      </c>
      <c r="C991" s="114" t="s">
        <v>217</v>
      </c>
      <c r="D991" s="114" t="s">
        <v>70</v>
      </c>
      <c r="E991" s="138">
        <v>579</v>
      </c>
      <c r="F991" s="138">
        <v>628</v>
      </c>
      <c r="G991" s="133">
        <v>164.25999999999991</v>
      </c>
      <c r="H991" s="133">
        <v>78166.62999999999</v>
      </c>
      <c r="I991" s="134">
        <v>993.21066999999994</v>
      </c>
    </row>
    <row r="992" spans="1:9" outlineLevel="2" x14ac:dyDescent="0.3">
      <c r="A992" s="118" t="s">
        <v>237</v>
      </c>
      <c r="B992" s="114" t="s">
        <v>47</v>
      </c>
      <c r="C992" s="114" t="s">
        <v>52</v>
      </c>
      <c r="D992" s="114" t="s">
        <v>63</v>
      </c>
      <c r="E992" s="138">
        <v>2852</v>
      </c>
      <c r="F992" s="138">
        <v>3053</v>
      </c>
      <c r="G992" s="133">
        <v>878.45999999999833</v>
      </c>
      <c r="H992" s="133">
        <v>405599.71999999986</v>
      </c>
      <c r="I992" s="134">
        <v>5392.343290000008</v>
      </c>
    </row>
    <row r="993" spans="1:9" outlineLevel="2" x14ac:dyDescent="0.3">
      <c r="A993" s="120" t="s">
        <v>237</v>
      </c>
      <c r="B993" s="114" t="s">
        <v>47</v>
      </c>
      <c r="C993" s="114" t="s">
        <v>218</v>
      </c>
      <c r="D993" s="114" t="s">
        <v>64</v>
      </c>
      <c r="E993" s="138">
        <v>95</v>
      </c>
      <c r="F993" s="138">
        <v>100</v>
      </c>
      <c r="G993" s="133">
        <v>22.509999999999998</v>
      </c>
      <c r="H993" s="133">
        <v>10307.07</v>
      </c>
      <c r="I993" s="134">
        <v>148.29730999999995</v>
      </c>
    </row>
    <row r="994" spans="1:9" s="117" customFormat="1" outlineLevel="1" x14ac:dyDescent="0.3">
      <c r="A994" s="119" t="s">
        <v>277</v>
      </c>
      <c r="B994" s="115"/>
      <c r="C994" s="115"/>
      <c r="D994" s="115"/>
      <c r="E994" s="41">
        <f>SUBTOTAL(9,E969:E993)</f>
        <v>80931</v>
      </c>
      <c r="F994" s="41">
        <f>SUBTOTAL(9,F969:F993)</f>
        <v>92752</v>
      </c>
      <c r="G994" s="42">
        <f>SUBTOTAL(9,G969:G993)</f>
        <v>12920.699999999995</v>
      </c>
      <c r="H994" s="42">
        <f>SUBTOTAL(9,H969:H993)</f>
        <v>6080213.2899999991</v>
      </c>
      <c r="I994" s="43">
        <f>SUBTOTAL(9,I969:I993)</f>
        <v>79207.239379999999</v>
      </c>
    </row>
    <row r="995" spans="1:9" outlineLevel="2" x14ac:dyDescent="0.3">
      <c r="A995" s="123" t="s">
        <v>238</v>
      </c>
      <c r="B995" s="124" t="s">
        <v>43</v>
      </c>
      <c r="C995" s="124" t="s">
        <v>53</v>
      </c>
      <c r="D995" s="124" t="s">
        <v>53</v>
      </c>
      <c r="E995" s="137">
        <v>4434</v>
      </c>
      <c r="F995" s="137">
        <v>5161</v>
      </c>
      <c r="G995" s="131">
        <v>587.11999999999819</v>
      </c>
      <c r="H995" s="131">
        <v>280224.53999999986</v>
      </c>
      <c r="I995" s="132">
        <v>3494.518889999998</v>
      </c>
    </row>
    <row r="996" spans="1:9" outlineLevel="2" x14ac:dyDescent="0.3">
      <c r="A996" s="123" t="s">
        <v>238</v>
      </c>
      <c r="B996" s="124" t="s">
        <v>43</v>
      </c>
      <c r="C996" s="124" t="s">
        <v>55</v>
      </c>
      <c r="D996" s="124" t="s">
        <v>68</v>
      </c>
      <c r="E996" s="137">
        <v>1954</v>
      </c>
      <c r="F996" s="137">
        <v>2333</v>
      </c>
      <c r="G996" s="131">
        <v>207.89</v>
      </c>
      <c r="H996" s="131">
        <v>97719.489999999962</v>
      </c>
      <c r="I996" s="132">
        <v>1224.8318800000004</v>
      </c>
    </row>
    <row r="997" spans="1:9" outlineLevel="2" x14ac:dyDescent="0.3">
      <c r="A997" s="123" t="s">
        <v>238</v>
      </c>
      <c r="B997" s="124" t="s">
        <v>43</v>
      </c>
      <c r="C997" s="124" t="s">
        <v>217</v>
      </c>
      <c r="D997" s="124" t="s">
        <v>70</v>
      </c>
      <c r="E997" s="137">
        <v>326</v>
      </c>
      <c r="F997" s="137">
        <v>362</v>
      </c>
      <c r="G997" s="131">
        <v>47.860000000000021</v>
      </c>
      <c r="H997" s="131">
        <v>23473.530000000002</v>
      </c>
      <c r="I997" s="132">
        <v>294.81357000000003</v>
      </c>
    </row>
    <row r="998" spans="1:9" outlineLevel="2" x14ac:dyDescent="0.3">
      <c r="A998" s="123" t="s">
        <v>238</v>
      </c>
      <c r="B998" s="124" t="s">
        <v>43</v>
      </c>
      <c r="C998" s="124" t="s">
        <v>52</v>
      </c>
      <c r="D998" s="124" t="s">
        <v>63</v>
      </c>
      <c r="E998" s="137">
        <v>959</v>
      </c>
      <c r="F998" s="137">
        <v>1080</v>
      </c>
      <c r="G998" s="131">
        <v>147.35000000000002</v>
      </c>
      <c r="H998" s="131">
        <v>69644.91</v>
      </c>
      <c r="I998" s="132">
        <v>867.30160000000035</v>
      </c>
    </row>
    <row r="999" spans="1:9" outlineLevel="2" x14ac:dyDescent="0.3">
      <c r="A999" s="123" t="s">
        <v>238</v>
      </c>
      <c r="B999" s="124" t="s">
        <v>43</v>
      </c>
      <c r="C999" s="124" t="s">
        <v>218</v>
      </c>
      <c r="D999" s="124" t="s">
        <v>64</v>
      </c>
      <c r="E999" s="137">
        <v>112</v>
      </c>
      <c r="F999" s="137">
        <v>126</v>
      </c>
      <c r="G999" s="131">
        <v>12.969999999999992</v>
      </c>
      <c r="H999" s="131">
        <v>6467.44</v>
      </c>
      <c r="I999" s="132">
        <v>80.062639999999973</v>
      </c>
    </row>
    <row r="1000" spans="1:9" outlineLevel="2" x14ac:dyDescent="0.3">
      <c r="A1000" s="123" t="s">
        <v>238</v>
      </c>
      <c r="B1000" s="124" t="s">
        <v>44</v>
      </c>
      <c r="C1000" s="124" t="s">
        <v>53</v>
      </c>
      <c r="D1000" s="124" t="s">
        <v>53</v>
      </c>
      <c r="E1000" s="137">
        <v>22092</v>
      </c>
      <c r="F1000" s="137">
        <v>25960</v>
      </c>
      <c r="G1000" s="131">
        <v>3157.4700000000262</v>
      </c>
      <c r="H1000" s="131">
        <v>1523090.2200000002</v>
      </c>
      <c r="I1000" s="132">
        <v>19550.771660000002</v>
      </c>
    </row>
    <row r="1001" spans="1:9" outlineLevel="2" x14ac:dyDescent="0.3">
      <c r="A1001" s="123" t="s">
        <v>238</v>
      </c>
      <c r="B1001" s="124" t="s">
        <v>44</v>
      </c>
      <c r="C1001" s="124" t="s">
        <v>55</v>
      </c>
      <c r="D1001" s="124" t="s">
        <v>68</v>
      </c>
      <c r="E1001" s="137">
        <v>9025</v>
      </c>
      <c r="F1001" s="137">
        <v>10897</v>
      </c>
      <c r="G1001" s="131">
        <v>1048.7</v>
      </c>
      <c r="H1001" s="131">
        <v>493945.84999999951</v>
      </c>
      <c r="I1001" s="132">
        <v>6429.8085000000037</v>
      </c>
    </row>
    <row r="1002" spans="1:9" outlineLevel="2" x14ac:dyDescent="0.3">
      <c r="A1002" s="123" t="s">
        <v>238</v>
      </c>
      <c r="B1002" s="124" t="s">
        <v>44</v>
      </c>
      <c r="C1002" s="124" t="s">
        <v>217</v>
      </c>
      <c r="D1002" s="124" t="s">
        <v>70</v>
      </c>
      <c r="E1002" s="137">
        <v>1746</v>
      </c>
      <c r="F1002" s="137">
        <v>1922</v>
      </c>
      <c r="G1002" s="131">
        <v>261.53999999999991</v>
      </c>
      <c r="H1002" s="131">
        <v>129327.59</v>
      </c>
      <c r="I1002" s="132">
        <v>1690.0624500000001</v>
      </c>
    </row>
    <row r="1003" spans="1:9" outlineLevel="2" x14ac:dyDescent="0.3">
      <c r="A1003" s="123" t="s">
        <v>238</v>
      </c>
      <c r="B1003" s="124" t="s">
        <v>44</v>
      </c>
      <c r="C1003" s="124" t="s">
        <v>52</v>
      </c>
      <c r="D1003" s="124" t="s">
        <v>63</v>
      </c>
      <c r="E1003" s="137">
        <v>5226</v>
      </c>
      <c r="F1003" s="137">
        <v>5827</v>
      </c>
      <c r="G1003" s="131">
        <v>809.83999999999492</v>
      </c>
      <c r="H1003" s="131">
        <v>377903.03000000014</v>
      </c>
      <c r="I1003" s="132">
        <v>4871.1478999999963</v>
      </c>
    </row>
    <row r="1004" spans="1:9" outlineLevel="2" x14ac:dyDescent="0.3">
      <c r="A1004" s="123" t="s">
        <v>238</v>
      </c>
      <c r="B1004" s="124" t="s">
        <v>44</v>
      </c>
      <c r="C1004" s="124" t="s">
        <v>218</v>
      </c>
      <c r="D1004" s="124" t="s">
        <v>64</v>
      </c>
      <c r="E1004" s="137">
        <v>556</v>
      </c>
      <c r="F1004" s="137">
        <v>604</v>
      </c>
      <c r="G1004" s="131">
        <v>75.009999999999977</v>
      </c>
      <c r="H1004" s="131">
        <v>35872.240000000005</v>
      </c>
      <c r="I1004" s="132">
        <v>499.36049999999994</v>
      </c>
    </row>
    <row r="1005" spans="1:9" outlineLevel="2" x14ac:dyDescent="0.3">
      <c r="A1005" s="123" t="s">
        <v>238</v>
      </c>
      <c r="B1005" s="124" t="s">
        <v>45</v>
      </c>
      <c r="C1005" s="124" t="s">
        <v>53</v>
      </c>
      <c r="D1005" s="124" t="s">
        <v>53</v>
      </c>
      <c r="E1005" s="137">
        <v>7679</v>
      </c>
      <c r="F1005" s="137">
        <v>9021</v>
      </c>
      <c r="G1005" s="131">
        <v>1256.3599999999901</v>
      </c>
      <c r="H1005" s="131">
        <v>608667.09999999986</v>
      </c>
      <c r="I1005" s="132">
        <v>7993.8884200000084</v>
      </c>
    </row>
    <row r="1006" spans="1:9" outlineLevel="2" x14ac:dyDescent="0.3">
      <c r="A1006" s="123" t="s">
        <v>238</v>
      </c>
      <c r="B1006" s="124" t="s">
        <v>45</v>
      </c>
      <c r="C1006" s="124" t="s">
        <v>55</v>
      </c>
      <c r="D1006" s="124" t="s">
        <v>68</v>
      </c>
      <c r="E1006" s="137">
        <v>3011</v>
      </c>
      <c r="F1006" s="137">
        <v>3589</v>
      </c>
      <c r="G1006" s="131">
        <v>420.9000000000002</v>
      </c>
      <c r="H1006" s="131">
        <v>197829.72999999992</v>
      </c>
      <c r="I1006" s="132">
        <v>2645.9248099999986</v>
      </c>
    </row>
    <row r="1007" spans="1:9" outlineLevel="2" x14ac:dyDescent="0.3">
      <c r="A1007" s="123" t="s">
        <v>238</v>
      </c>
      <c r="B1007" s="124" t="s">
        <v>45</v>
      </c>
      <c r="C1007" s="124" t="s">
        <v>217</v>
      </c>
      <c r="D1007" s="124" t="s">
        <v>70</v>
      </c>
      <c r="E1007" s="137">
        <v>697</v>
      </c>
      <c r="F1007" s="137">
        <v>767</v>
      </c>
      <c r="G1007" s="131">
        <v>126.86000000000008</v>
      </c>
      <c r="H1007" s="131">
        <v>61900.530000000021</v>
      </c>
      <c r="I1007" s="132">
        <v>816.45663999999988</v>
      </c>
    </row>
    <row r="1008" spans="1:9" outlineLevel="2" x14ac:dyDescent="0.3">
      <c r="A1008" s="123" t="s">
        <v>238</v>
      </c>
      <c r="B1008" s="124" t="s">
        <v>45</v>
      </c>
      <c r="C1008" s="124" t="s">
        <v>52</v>
      </c>
      <c r="D1008" s="124" t="s">
        <v>63</v>
      </c>
      <c r="E1008" s="137">
        <v>2144</v>
      </c>
      <c r="F1008" s="137">
        <v>2393</v>
      </c>
      <c r="G1008" s="131">
        <v>406.10999999999927</v>
      </c>
      <c r="H1008" s="131">
        <v>190426.89999999991</v>
      </c>
      <c r="I1008" s="132">
        <v>2549.0605999999925</v>
      </c>
    </row>
    <row r="1009" spans="1:9" outlineLevel="2" x14ac:dyDescent="0.3">
      <c r="A1009" s="123" t="s">
        <v>238</v>
      </c>
      <c r="B1009" s="124" t="s">
        <v>45</v>
      </c>
      <c r="C1009" s="124" t="s">
        <v>218</v>
      </c>
      <c r="D1009" s="124" t="s">
        <v>64</v>
      </c>
      <c r="E1009" s="137">
        <v>142</v>
      </c>
      <c r="F1009" s="137">
        <v>164</v>
      </c>
      <c r="G1009" s="131">
        <v>19.210000000000004</v>
      </c>
      <c r="H1009" s="131">
        <v>9644.35</v>
      </c>
      <c r="I1009" s="132">
        <v>143.39455000000001</v>
      </c>
    </row>
    <row r="1010" spans="1:9" outlineLevel="2" x14ac:dyDescent="0.3">
      <c r="A1010" s="123" t="s">
        <v>238</v>
      </c>
      <c r="B1010" s="124" t="s">
        <v>45</v>
      </c>
      <c r="C1010" s="124" t="s">
        <v>219</v>
      </c>
      <c r="D1010" s="124" t="s">
        <v>71</v>
      </c>
      <c r="E1010" s="137">
        <v>1</v>
      </c>
      <c r="F1010" s="137">
        <v>1</v>
      </c>
      <c r="G1010" s="131">
        <v>0.02</v>
      </c>
      <c r="H1010" s="131">
        <v>12</v>
      </c>
      <c r="I1010" s="132">
        <v>0.15569</v>
      </c>
    </row>
    <row r="1011" spans="1:9" outlineLevel="2" x14ac:dyDescent="0.3">
      <c r="A1011" s="123" t="s">
        <v>238</v>
      </c>
      <c r="B1011" s="124" t="s">
        <v>46</v>
      </c>
      <c r="C1011" s="124" t="s">
        <v>53</v>
      </c>
      <c r="D1011" s="124" t="s">
        <v>53</v>
      </c>
      <c r="E1011" s="137">
        <v>7259</v>
      </c>
      <c r="F1011" s="137">
        <v>8442</v>
      </c>
      <c r="G1011" s="131">
        <v>1358.9999999999927</v>
      </c>
      <c r="H1011" s="131">
        <v>655488.18999999959</v>
      </c>
      <c r="I1011" s="132">
        <v>8417.3947200000057</v>
      </c>
    </row>
    <row r="1012" spans="1:9" outlineLevel="2" x14ac:dyDescent="0.3">
      <c r="A1012" s="123" t="s">
        <v>238</v>
      </c>
      <c r="B1012" s="124" t="s">
        <v>46</v>
      </c>
      <c r="C1012" s="124" t="s">
        <v>55</v>
      </c>
      <c r="D1012" s="124" t="s">
        <v>68</v>
      </c>
      <c r="E1012" s="137">
        <v>3077</v>
      </c>
      <c r="F1012" s="137">
        <v>3607</v>
      </c>
      <c r="G1012" s="131">
        <v>558.35</v>
      </c>
      <c r="H1012" s="131">
        <v>260405.8599999999</v>
      </c>
      <c r="I1012" s="132">
        <v>3394.1742499999991</v>
      </c>
    </row>
    <row r="1013" spans="1:9" outlineLevel="2" x14ac:dyDescent="0.3">
      <c r="A1013" s="123" t="s">
        <v>238</v>
      </c>
      <c r="B1013" s="124" t="s">
        <v>46</v>
      </c>
      <c r="C1013" s="124" t="s">
        <v>217</v>
      </c>
      <c r="D1013" s="124" t="s">
        <v>70</v>
      </c>
      <c r="E1013" s="137">
        <v>814</v>
      </c>
      <c r="F1013" s="137">
        <v>882</v>
      </c>
      <c r="G1013" s="131">
        <v>190.27000000000004</v>
      </c>
      <c r="H1013" s="131">
        <v>91911.440000000017</v>
      </c>
      <c r="I1013" s="132">
        <v>1169.6919000000003</v>
      </c>
    </row>
    <row r="1014" spans="1:9" outlineLevel="2" x14ac:dyDescent="0.3">
      <c r="A1014" s="123" t="s">
        <v>238</v>
      </c>
      <c r="B1014" s="124" t="s">
        <v>46</v>
      </c>
      <c r="C1014" s="124" t="s">
        <v>52</v>
      </c>
      <c r="D1014" s="124" t="s">
        <v>63</v>
      </c>
      <c r="E1014" s="137">
        <v>3358</v>
      </c>
      <c r="F1014" s="137">
        <v>3710</v>
      </c>
      <c r="G1014" s="131">
        <v>825.05999999999722</v>
      </c>
      <c r="H1014" s="131">
        <v>384228.94999999984</v>
      </c>
      <c r="I1014" s="132">
        <v>5101.9812500000107</v>
      </c>
    </row>
    <row r="1015" spans="1:9" outlineLevel="2" x14ac:dyDescent="0.3">
      <c r="A1015" s="123" t="s">
        <v>238</v>
      </c>
      <c r="B1015" s="124" t="s">
        <v>46</v>
      </c>
      <c r="C1015" s="124" t="s">
        <v>218</v>
      </c>
      <c r="D1015" s="124" t="s">
        <v>64</v>
      </c>
      <c r="E1015" s="137">
        <v>133</v>
      </c>
      <c r="F1015" s="137">
        <v>150</v>
      </c>
      <c r="G1015" s="131">
        <v>21.469999999999995</v>
      </c>
      <c r="H1015" s="131">
        <v>10139.299999999999</v>
      </c>
      <c r="I1015" s="132">
        <v>137.88287000000005</v>
      </c>
    </row>
    <row r="1016" spans="1:9" outlineLevel="2" x14ac:dyDescent="0.3">
      <c r="A1016" s="123" t="s">
        <v>238</v>
      </c>
      <c r="B1016" s="124" t="s">
        <v>47</v>
      </c>
      <c r="C1016" s="124" t="s">
        <v>53</v>
      </c>
      <c r="D1016" s="124" t="s">
        <v>53</v>
      </c>
      <c r="E1016" s="137">
        <v>4177</v>
      </c>
      <c r="F1016" s="137">
        <v>4621</v>
      </c>
      <c r="G1016" s="131">
        <v>958.1499999999985</v>
      </c>
      <c r="H1016" s="131">
        <v>458363.05999999982</v>
      </c>
      <c r="I1016" s="132">
        <v>5944.8411599999945</v>
      </c>
    </row>
    <row r="1017" spans="1:9" outlineLevel="2" x14ac:dyDescent="0.3">
      <c r="A1017" s="123" t="s">
        <v>238</v>
      </c>
      <c r="B1017" s="124" t="s">
        <v>47</v>
      </c>
      <c r="C1017" s="124" t="s">
        <v>55</v>
      </c>
      <c r="D1017" s="124" t="s">
        <v>68</v>
      </c>
      <c r="E1017" s="137">
        <v>1519</v>
      </c>
      <c r="F1017" s="137">
        <v>1746</v>
      </c>
      <c r="G1017" s="131">
        <v>357.47000000000008</v>
      </c>
      <c r="H1017" s="131">
        <v>164994.39000000004</v>
      </c>
      <c r="I1017" s="132">
        <v>2082.5318000000002</v>
      </c>
    </row>
    <row r="1018" spans="1:9" outlineLevel="2" x14ac:dyDescent="0.3">
      <c r="A1018" s="123" t="s">
        <v>238</v>
      </c>
      <c r="B1018" s="124" t="s">
        <v>47</v>
      </c>
      <c r="C1018" s="124" t="s">
        <v>217</v>
      </c>
      <c r="D1018" s="124" t="s">
        <v>70</v>
      </c>
      <c r="E1018" s="137">
        <v>555</v>
      </c>
      <c r="F1018" s="137">
        <v>596</v>
      </c>
      <c r="G1018" s="131">
        <v>162.94</v>
      </c>
      <c r="H1018" s="131">
        <v>78051.009999999995</v>
      </c>
      <c r="I1018" s="132">
        <v>1033.0869299999997</v>
      </c>
    </row>
    <row r="1019" spans="1:9" outlineLevel="2" x14ac:dyDescent="0.3">
      <c r="A1019" s="123" t="s">
        <v>238</v>
      </c>
      <c r="B1019" s="124" t="s">
        <v>47</v>
      </c>
      <c r="C1019" s="124" t="s">
        <v>52</v>
      </c>
      <c r="D1019" s="124" t="s">
        <v>63</v>
      </c>
      <c r="E1019" s="137">
        <v>2707</v>
      </c>
      <c r="F1019" s="137">
        <v>2900</v>
      </c>
      <c r="G1019" s="131">
        <v>867.33999999999753</v>
      </c>
      <c r="H1019" s="131">
        <v>405379.41999999981</v>
      </c>
      <c r="I1019" s="132">
        <v>5584.2552700000024</v>
      </c>
    </row>
    <row r="1020" spans="1:9" outlineLevel="2" x14ac:dyDescent="0.3">
      <c r="A1020" s="127" t="s">
        <v>238</v>
      </c>
      <c r="B1020" s="124" t="s">
        <v>47</v>
      </c>
      <c r="C1020" s="124" t="s">
        <v>218</v>
      </c>
      <c r="D1020" s="124" t="s">
        <v>64</v>
      </c>
      <c r="E1020" s="137">
        <v>85</v>
      </c>
      <c r="F1020" s="137">
        <v>91</v>
      </c>
      <c r="G1020" s="131">
        <v>19.990000000000002</v>
      </c>
      <c r="H1020" s="131">
        <v>9203.9700000000012</v>
      </c>
      <c r="I1020" s="132">
        <v>128.07682</v>
      </c>
    </row>
    <row r="1021" spans="1:9" s="117" customFormat="1" outlineLevel="1" x14ac:dyDescent="0.3">
      <c r="A1021" s="125" t="s">
        <v>279</v>
      </c>
      <c r="B1021" s="126"/>
      <c r="C1021" s="126"/>
      <c r="D1021" s="126"/>
      <c r="E1021" s="37">
        <f>SUBTOTAL(9,E995:E1020)</f>
        <v>83788</v>
      </c>
      <c r="F1021" s="37">
        <f>SUBTOTAL(9,F995:F1020)</f>
        <v>96952</v>
      </c>
      <c r="G1021" s="38">
        <f>SUBTOTAL(9,G995:G1020)</f>
        <v>13905.249999999995</v>
      </c>
      <c r="H1021" s="38">
        <f>SUBTOTAL(9,H995:H1020)</f>
        <v>6624315.0399999982</v>
      </c>
      <c r="I1021" s="39">
        <f>SUBTOTAL(9,I995:I1020)</f>
        <v>86145.477270000018</v>
      </c>
    </row>
    <row r="1022" spans="1:9" outlineLevel="2" x14ac:dyDescent="0.3">
      <c r="A1022" s="118" t="s">
        <v>239</v>
      </c>
      <c r="B1022" s="114" t="s">
        <v>43</v>
      </c>
      <c r="C1022" s="114" t="s">
        <v>53</v>
      </c>
      <c r="D1022" s="114" t="s">
        <v>53</v>
      </c>
      <c r="E1022" s="138">
        <v>4821</v>
      </c>
      <c r="F1022" s="138">
        <v>5674</v>
      </c>
      <c r="G1022" s="133">
        <v>688.61999999999716</v>
      </c>
      <c r="H1022" s="133">
        <v>332503.42999999988</v>
      </c>
      <c r="I1022" s="134">
        <v>4102.046739999997</v>
      </c>
    </row>
    <row r="1023" spans="1:9" outlineLevel="2" x14ac:dyDescent="0.3">
      <c r="A1023" s="118" t="s">
        <v>239</v>
      </c>
      <c r="B1023" s="114" t="s">
        <v>43</v>
      </c>
      <c r="C1023" s="114" t="s">
        <v>55</v>
      </c>
      <c r="D1023" s="114" t="s">
        <v>68</v>
      </c>
      <c r="E1023" s="138">
        <v>1943</v>
      </c>
      <c r="F1023" s="138">
        <v>2345</v>
      </c>
      <c r="G1023" s="133">
        <v>206.11000000000004</v>
      </c>
      <c r="H1023" s="133">
        <v>97600.990000000034</v>
      </c>
      <c r="I1023" s="134">
        <v>1218.7346399999999</v>
      </c>
    </row>
    <row r="1024" spans="1:9" outlineLevel="2" x14ac:dyDescent="0.3">
      <c r="A1024" s="118" t="s">
        <v>239</v>
      </c>
      <c r="B1024" s="114" t="s">
        <v>43</v>
      </c>
      <c r="C1024" s="114" t="s">
        <v>217</v>
      </c>
      <c r="D1024" s="114" t="s">
        <v>70</v>
      </c>
      <c r="E1024" s="138">
        <v>323</v>
      </c>
      <c r="F1024" s="138">
        <v>359</v>
      </c>
      <c r="G1024" s="133">
        <v>41.669999999999987</v>
      </c>
      <c r="H1024" s="133">
        <v>20304.129999999997</v>
      </c>
      <c r="I1024" s="134">
        <v>244.86631000000003</v>
      </c>
    </row>
    <row r="1025" spans="1:9" outlineLevel="2" x14ac:dyDescent="0.3">
      <c r="A1025" s="118" t="s">
        <v>239</v>
      </c>
      <c r="B1025" s="114" t="s">
        <v>43</v>
      </c>
      <c r="C1025" s="114" t="s">
        <v>52</v>
      </c>
      <c r="D1025" s="114" t="s">
        <v>63</v>
      </c>
      <c r="E1025" s="138">
        <v>869</v>
      </c>
      <c r="F1025" s="138">
        <v>987</v>
      </c>
      <c r="G1025" s="133">
        <v>125.65</v>
      </c>
      <c r="H1025" s="133">
        <v>59151.180000000008</v>
      </c>
      <c r="I1025" s="134">
        <v>713.37871000000018</v>
      </c>
    </row>
    <row r="1026" spans="1:9" outlineLevel="2" x14ac:dyDescent="0.3">
      <c r="A1026" s="118" t="s">
        <v>239</v>
      </c>
      <c r="B1026" s="114" t="s">
        <v>43</v>
      </c>
      <c r="C1026" s="114" t="s">
        <v>218</v>
      </c>
      <c r="D1026" s="114" t="s">
        <v>64</v>
      </c>
      <c r="E1026" s="138">
        <v>99</v>
      </c>
      <c r="F1026" s="138">
        <v>120</v>
      </c>
      <c r="G1026" s="133">
        <v>13.289999999999996</v>
      </c>
      <c r="H1026" s="133">
        <v>6420.9000000000005</v>
      </c>
      <c r="I1026" s="134">
        <v>79.967769999999987</v>
      </c>
    </row>
    <row r="1027" spans="1:9" outlineLevel="2" x14ac:dyDescent="0.3">
      <c r="A1027" s="118" t="s">
        <v>239</v>
      </c>
      <c r="B1027" s="114" t="s">
        <v>44</v>
      </c>
      <c r="C1027" s="114" t="s">
        <v>53</v>
      </c>
      <c r="D1027" s="114" t="s">
        <v>53</v>
      </c>
      <c r="E1027" s="138">
        <v>22272</v>
      </c>
      <c r="F1027" s="138">
        <v>26404</v>
      </c>
      <c r="G1027" s="133">
        <v>3356.7900000000263</v>
      </c>
      <c r="H1027" s="133">
        <v>1631395.5299999991</v>
      </c>
      <c r="I1027" s="134">
        <v>20648.598360000011</v>
      </c>
    </row>
    <row r="1028" spans="1:9" outlineLevel="2" x14ac:dyDescent="0.3">
      <c r="A1028" s="118" t="s">
        <v>239</v>
      </c>
      <c r="B1028" s="114" t="s">
        <v>44</v>
      </c>
      <c r="C1028" s="114" t="s">
        <v>55</v>
      </c>
      <c r="D1028" s="114" t="s">
        <v>68</v>
      </c>
      <c r="E1028" s="138">
        <v>9030</v>
      </c>
      <c r="F1028" s="138">
        <v>10872</v>
      </c>
      <c r="G1028" s="133">
        <v>1050.1099999999983</v>
      </c>
      <c r="H1028" s="133">
        <v>497947.51999999984</v>
      </c>
      <c r="I1028" s="134">
        <v>6390.5638600000029</v>
      </c>
    </row>
    <row r="1029" spans="1:9" outlineLevel="2" x14ac:dyDescent="0.3">
      <c r="A1029" s="118" t="s">
        <v>239</v>
      </c>
      <c r="B1029" s="114" t="s">
        <v>44</v>
      </c>
      <c r="C1029" s="114" t="s">
        <v>217</v>
      </c>
      <c r="D1029" s="114" t="s">
        <v>70</v>
      </c>
      <c r="E1029" s="138">
        <v>1506</v>
      </c>
      <c r="F1029" s="138">
        <v>1687</v>
      </c>
      <c r="G1029" s="133">
        <v>194.58000000000004</v>
      </c>
      <c r="H1029" s="133">
        <v>96032.300000000032</v>
      </c>
      <c r="I1029" s="134">
        <v>1214.2694600000007</v>
      </c>
    </row>
    <row r="1030" spans="1:9" outlineLevel="2" x14ac:dyDescent="0.3">
      <c r="A1030" s="118" t="s">
        <v>239</v>
      </c>
      <c r="B1030" s="114" t="s">
        <v>44</v>
      </c>
      <c r="C1030" s="114" t="s">
        <v>52</v>
      </c>
      <c r="D1030" s="114" t="s">
        <v>63</v>
      </c>
      <c r="E1030" s="138">
        <v>4468</v>
      </c>
      <c r="F1030" s="138">
        <v>5001</v>
      </c>
      <c r="G1030" s="133">
        <v>679.28999999999485</v>
      </c>
      <c r="H1030" s="133">
        <v>317530.65999999992</v>
      </c>
      <c r="I1030" s="134">
        <v>3951.7437500000042</v>
      </c>
    </row>
    <row r="1031" spans="1:9" outlineLevel="2" x14ac:dyDescent="0.3">
      <c r="A1031" s="118" t="s">
        <v>239</v>
      </c>
      <c r="B1031" s="114" t="s">
        <v>44</v>
      </c>
      <c r="C1031" s="114" t="s">
        <v>218</v>
      </c>
      <c r="D1031" s="114" t="s">
        <v>64</v>
      </c>
      <c r="E1031" s="138">
        <v>478</v>
      </c>
      <c r="F1031" s="138">
        <v>545</v>
      </c>
      <c r="G1031" s="133">
        <v>66.34</v>
      </c>
      <c r="H1031" s="133">
        <v>31293.040000000001</v>
      </c>
      <c r="I1031" s="134">
        <v>427.46973000000008</v>
      </c>
    </row>
    <row r="1032" spans="1:9" outlineLevel="2" x14ac:dyDescent="0.3">
      <c r="A1032" s="118" t="s">
        <v>239</v>
      </c>
      <c r="B1032" s="114" t="s">
        <v>45</v>
      </c>
      <c r="C1032" s="114" t="s">
        <v>53</v>
      </c>
      <c r="D1032" s="114" t="s">
        <v>53</v>
      </c>
      <c r="E1032" s="138">
        <v>7694</v>
      </c>
      <c r="F1032" s="138">
        <v>9157</v>
      </c>
      <c r="G1032" s="133">
        <v>1327.9199999999933</v>
      </c>
      <c r="H1032" s="133">
        <v>648430.43999999994</v>
      </c>
      <c r="I1032" s="134">
        <v>8360.3499200000097</v>
      </c>
    </row>
    <row r="1033" spans="1:9" outlineLevel="2" x14ac:dyDescent="0.3">
      <c r="A1033" s="118" t="s">
        <v>239</v>
      </c>
      <c r="B1033" s="114" t="s">
        <v>45</v>
      </c>
      <c r="C1033" s="114" t="s">
        <v>55</v>
      </c>
      <c r="D1033" s="114" t="s">
        <v>68</v>
      </c>
      <c r="E1033" s="138">
        <v>2920</v>
      </c>
      <c r="F1033" s="138">
        <v>3524</v>
      </c>
      <c r="G1033" s="133">
        <v>404.03999999999957</v>
      </c>
      <c r="H1033" s="133">
        <v>190287.60999999996</v>
      </c>
      <c r="I1033" s="134">
        <v>2468.4145000000003</v>
      </c>
    </row>
    <row r="1034" spans="1:9" outlineLevel="2" x14ac:dyDescent="0.3">
      <c r="A1034" s="118" t="s">
        <v>239</v>
      </c>
      <c r="B1034" s="114" t="s">
        <v>45</v>
      </c>
      <c r="C1034" s="114" t="s">
        <v>217</v>
      </c>
      <c r="D1034" s="114" t="s">
        <v>70</v>
      </c>
      <c r="E1034" s="138">
        <v>630</v>
      </c>
      <c r="F1034" s="138">
        <v>709</v>
      </c>
      <c r="G1034" s="133">
        <v>96.800000000000097</v>
      </c>
      <c r="H1034" s="133">
        <v>47407.520000000004</v>
      </c>
      <c r="I1034" s="134">
        <v>612.51892000000009</v>
      </c>
    </row>
    <row r="1035" spans="1:9" outlineLevel="2" x14ac:dyDescent="0.3">
      <c r="A1035" s="118" t="s">
        <v>239</v>
      </c>
      <c r="B1035" s="114" t="s">
        <v>45</v>
      </c>
      <c r="C1035" s="114" t="s">
        <v>52</v>
      </c>
      <c r="D1035" s="114" t="s">
        <v>63</v>
      </c>
      <c r="E1035" s="138">
        <v>1770</v>
      </c>
      <c r="F1035" s="138">
        <v>1990</v>
      </c>
      <c r="G1035" s="133">
        <v>323.16999999999985</v>
      </c>
      <c r="H1035" s="133">
        <v>151160.10000000009</v>
      </c>
      <c r="I1035" s="134">
        <v>1954.5314099999996</v>
      </c>
    </row>
    <row r="1036" spans="1:9" outlineLevel="2" x14ac:dyDescent="0.3">
      <c r="A1036" s="118" t="s">
        <v>239</v>
      </c>
      <c r="B1036" s="114" t="s">
        <v>45</v>
      </c>
      <c r="C1036" s="114" t="s">
        <v>218</v>
      </c>
      <c r="D1036" s="114" t="s">
        <v>64</v>
      </c>
      <c r="E1036" s="138">
        <v>127</v>
      </c>
      <c r="F1036" s="138">
        <v>149</v>
      </c>
      <c r="G1036" s="133">
        <v>17.779999999999994</v>
      </c>
      <c r="H1036" s="133">
        <v>8631.1299999999992</v>
      </c>
      <c r="I1036" s="134">
        <v>127.33084999999996</v>
      </c>
    </row>
    <row r="1037" spans="1:9" outlineLevel="2" x14ac:dyDescent="0.3">
      <c r="A1037" s="118" t="s">
        <v>239</v>
      </c>
      <c r="B1037" s="114" t="s">
        <v>46</v>
      </c>
      <c r="C1037" s="114" t="s">
        <v>53</v>
      </c>
      <c r="D1037" s="114" t="s">
        <v>53</v>
      </c>
      <c r="E1037" s="138">
        <v>7223</v>
      </c>
      <c r="F1037" s="138">
        <v>8417</v>
      </c>
      <c r="G1037" s="133">
        <v>1444.0799999999908</v>
      </c>
      <c r="H1037" s="133">
        <v>701079.73</v>
      </c>
      <c r="I1037" s="134">
        <v>8857.8816100000131</v>
      </c>
    </row>
    <row r="1038" spans="1:9" outlineLevel="2" x14ac:dyDescent="0.3">
      <c r="A1038" s="118" t="s">
        <v>239</v>
      </c>
      <c r="B1038" s="114" t="s">
        <v>46</v>
      </c>
      <c r="C1038" s="114" t="s">
        <v>55</v>
      </c>
      <c r="D1038" s="114" t="s">
        <v>68</v>
      </c>
      <c r="E1038" s="138">
        <v>2772</v>
      </c>
      <c r="F1038" s="138">
        <v>3298</v>
      </c>
      <c r="G1038" s="133">
        <v>505.64</v>
      </c>
      <c r="H1038" s="133">
        <v>235428.86999999988</v>
      </c>
      <c r="I1038" s="134">
        <v>3047.7929099999992</v>
      </c>
    </row>
    <row r="1039" spans="1:9" outlineLevel="2" x14ac:dyDescent="0.3">
      <c r="A1039" s="118" t="s">
        <v>239</v>
      </c>
      <c r="B1039" s="114" t="s">
        <v>46</v>
      </c>
      <c r="C1039" s="114" t="s">
        <v>217</v>
      </c>
      <c r="D1039" s="114" t="s">
        <v>70</v>
      </c>
      <c r="E1039" s="138">
        <v>700</v>
      </c>
      <c r="F1039" s="138">
        <v>780</v>
      </c>
      <c r="G1039" s="133">
        <v>139.51</v>
      </c>
      <c r="H1039" s="133">
        <v>66876.759999999995</v>
      </c>
      <c r="I1039" s="134">
        <v>822.4684100000004</v>
      </c>
    </row>
    <row r="1040" spans="1:9" outlineLevel="2" x14ac:dyDescent="0.3">
      <c r="A1040" s="118" t="s">
        <v>239</v>
      </c>
      <c r="B1040" s="114" t="s">
        <v>46</v>
      </c>
      <c r="C1040" s="114" t="s">
        <v>52</v>
      </c>
      <c r="D1040" s="114" t="s">
        <v>63</v>
      </c>
      <c r="E1040" s="138">
        <v>2863</v>
      </c>
      <c r="F1040" s="138">
        <v>3157</v>
      </c>
      <c r="G1040" s="133">
        <v>691.34999999999934</v>
      </c>
      <c r="H1040" s="133">
        <v>321163.47000000026</v>
      </c>
      <c r="I1040" s="134">
        <v>4114.9826899999944</v>
      </c>
    </row>
    <row r="1041" spans="1:9" outlineLevel="2" x14ac:dyDescent="0.3">
      <c r="A1041" s="118" t="s">
        <v>239</v>
      </c>
      <c r="B1041" s="114" t="s">
        <v>46</v>
      </c>
      <c r="C1041" s="114" t="s">
        <v>218</v>
      </c>
      <c r="D1041" s="114" t="s">
        <v>64</v>
      </c>
      <c r="E1041" s="138">
        <v>116</v>
      </c>
      <c r="F1041" s="138">
        <v>136</v>
      </c>
      <c r="G1041" s="133">
        <v>18.579999999999988</v>
      </c>
      <c r="H1041" s="133">
        <v>8894.19</v>
      </c>
      <c r="I1041" s="134">
        <v>114.81586000000006</v>
      </c>
    </row>
    <row r="1042" spans="1:9" outlineLevel="2" x14ac:dyDescent="0.3">
      <c r="A1042" s="118" t="s">
        <v>239</v>
      </c>
      <c r="B1042" s="114" t="s">
        <v>47</v>
      </c>
      <c r="C1042" s="114" t="s">
        <v>53</v>
      </c>
      <c r="D1042" s="114" t="s">
        <v>53</v>
      </c>
      <c r="E1042" s="138">
        <v>3976</v>
      </c>
      <c r="F1042" s="138">
        <v>4437</v>
      </c>
      <c r="G1042" s="133">
        <v>1019.9399999999995</v>
      </c>
      <c r="H1042" s="133">
        <v>491416.80999999982</v>
      </c>
      <c r="I1042" s="134">
        <v>6270.3658999999971</v>
      </c>
    </row>
    <row r="1043" spans="1:9" outlineLevel="2" x14ac:dyDescent="0.3">
      <c r="A1043" s="118" t="s">
        <v>239</v>
      </c>
      <c r="B1043" s="114" t="s">
        <v>47</v>
      </c>
      <c r="C1043" s="114" t="s">
        <v>55</v>
      </c>
      <c r="D1043" s="114" t="s">
        <v>68</v>
      </c>
      <c r="E1043" s="138">
        <v>1306</v>
      </c>
      <c r="F1043" s="138">
        <v>1492</v>
      </c>
      <c r="G1043" s="133">
        <v>296.79999999999973</v>
      </c>
      <c r="H1043" s="133">
        <v>137017.89999999991</v>
      </c>
      <c r="I1043" s="134">
        <v>1726.39</v>
      </c>
    </row>
    <row r="1044" spans="1:9" outlineLevel="2" x14ac:dyDescent="0.3">
      <c r="A1044" s="118" t="s">
        <v>239</v>
      </c>
      <c r="B1044" s="114" t="s">
        <v>47</v>
      </c>
      <c r="C1044" s="114" t="s">
        <v>217</v>
      </c>
      <c r="D1044" s="114" t="s">
        <v>70</v>
      </c>
      <c r="E1044" s="138">
        <v>457</v>
      </c>
      <c r="F1044" s="138">
        <v>495</v>
      </c>
      <c r="G1044" s="133">
        <v>128.05000000000001</v>
      </c>
      <c r="H1044" s="133">
        <v>60925.67</v>
      </c>
      <c r="I1044" s="134">
        <v>774.46450999999968</v>
      </c>
    </row>
    <row r="1045" spans="1:9" outlineLevel="2" x14ac:dyDescent="0.3">
      <c r="A1045" s="118" t="s">
        <v>239</v>
      </c>
      <c r="B1045" s="114" t="s">
        <v>47</v>
      </c>
      <c r="C1045" s="114" t="s">
        <v>52</v>
      </c>
      <c r="D1045" s="114" t="s">
        <v>63</v>
      </c>
      <c r="E1045" s="138">
        <v>2356</v>
      </c>
      <c r="F1045" s="138">
        <v>2516</v>
      </c>
      <c r="G1045" s="133">
        <v>757.78999999999951</v>
      </c>
      <c r="H1045" s="133">
        <v>353153.85000000021</v>
      </c>
      <c r="I1045" s="134">
        <v>4591.3767300000036</v>
      </c>
    </row>
    <row r="1046" spans="1:9" outlineLevel="2" x14ac:dyDescent="0.3">
      <c r="A1046" s="120" t="s">
        <v>239</v>
      </c>
      <c r="B1046" s="114" t="s">
        <v>47</v>
      </c>
      <c r="C1046" s="114" t="s">
        <v>218</v>
      </c>
      <c r="D1046" s="114" t="s">
        <v>64</v>
      </c>
      <c r="E1046" s="138">
        <v>81</v>
      </c>
      <c r="F1046" s="138">
        <v>85</v>
      </c>
      <c r="G1046" s="133">
        <v>17.369999999999997</v>
      </c>
      <c r="H1046" s="133">
        <v>7805.29</v>
      </c>
      <c r="I1046" s="134">
        <v>110.50105000000005</v>
      </c>
    </row>
    <row r="1047" spans="1:9" s="117" customFormat="1" outlineLevel="1" x14ac:dyDescent="0.3">
      <c r="A1047" s="119" t="s">
        <v>280</v>
      </c>
      <c r="B1047" s="115"/>
      <c r="C1047" s="115"/>
      <c r="D1047" s="115"/>
      <c r="E1047" s="41">
        <f>SUBTOTAL(9,E1022:E1046)</f>
        <v>80800</v>
      </c>
      <c r="F1047" s="41">
        <f>SUBTOTAL(9,F1022:F1046)</f>
        <v>94336</v>
      </c>
      <c r="G1047" s="42">
        <f>SUBTOTAL(9,G1022:G1046)</f>
        <v>13611.269999999997</v>
      </c>
      <c r="H1047" s="42">
        <f>SUBTOTAL(9,H1022:H1046)</f>
        <v>6519859.0199999996</v>
      </c>
      <c r="I1047" s="43">
        <f>SUBTOTAL(9,I1022:I1046)</f>
        <v>82945.824600000051</v>
      </c>
    </row>
    <row r="1048" spans="1:9" outlineLevel="2" x14ac:dyDescent="0.3">
      <c r="A1048" s="123" t="s">
        <v>240</v>
      </c>
      <c r="B1048" s="124" t="s">
        <v>43</v>
      </c>
      <c r="C1048" s="124" t="s">
        <v>53</v>
      </c>
      <c r="D1048" s="124" t="s">
        <v>53</v>
      </c>
      <c r="E1048" s="137">
        <v>3199</v>
      </c>
      <c r="F1048" s="137">
        <v>3652</v>
      </c>
      <c r="G1048" s="131">
        <v>350.98999999999978</v>
      </c>
      <c r="H1048" s="131">
        <v>166667.51000000021</v>
      </c>
      <c r="I1048" s="132">
        <v>2044.5541099999991</v>
      </c>
    </row>
    <row r="1049" spans="1:9" outlineLevel="2" x14ac:dyDescent="0.3">
      <c r="A1049" s="123" t="s">
        <v>240</v>
      </c>
      <c r="B1049" s="124" t="s">
        <v>43</v>
      </c>
      <c r="C1049" s="124" t="s">
        <v>55</v>
      </c>
      <c r="D1049" s="124" t="s">
        <v>68</v>
      </c>
      <c r="E1049" s="137">
        <v>1262</v>
      </c>
      <c r="F1049" s="137">
        <v>1468</v>
      </c>
      <c r="G1049" s="131">
        <v>132.04000000000002</v>
      </c>
      <c r="H1049" s="131">
        <v>61429.619999999974</v>
      </c>
      <c r="I1049" s="132">
        <v>751.82202999999959</v>
      </c>
    </row>
    <row r="1050" spans="1:9" outlineLevel="2" x14ac:dyDescent="0.3">
      <c r="A1050" s="123" t="s">
        <v>240</v>
      </c>
      <c r="B1050" s="124" t="s">
        <v>43</v>
      </c>
      <c r="C1050" s="124" t="s">
        <v>217</v>
      </c>
      <c r="D1050" s="124" t="s">
        <v>70</v>
      </c>
      <c r="E1050" s="137">
        <v>312</v>
      </c>
      <c r="F1050" s="137">
        <v>336</v>
      </c>
      <c r="G1050" s="131">
        <v>41.509999999999984</v>
      </c>
      <c r="H1050" s="131">
        <v>20266.75</v>
      </c>
      <c r="I1050" s="132">
        <v>245.79060000000004</v>
      </c>
    </row>
    <row r="1051" spans="1:9" outlineLevel="2" x14ac:dyDescent="0.3">
      <c r="A1051" s="123" t="s">
        <v>240</v>
      </c>
      <c r="B1051" s="124" t="s">
        <v>43</v>
      </c>
      <c r="C1051" s="124" t="s">
        <v>52</v>
      </c>
      <c r="D1051" s="124" t="s">
        <v>63</v>
      </c>
      <c r="E1051" s="137">
        <v>789</v>
      </c>
      <c r="F1051" s="137">
        <v>866</v>
      </c>
      <c r="G1051" s="131">
        <v>119.3</v>
      </c>
      <c r="H1051" s="131">
        <v>55890.49</v>
      </c>
      <c r="I1051" s="132">
        <v>658.54873000000009</v>
      </c>
    </row>
    <row r="1052" spans="1:9" outlineLevel="2" x14ac:dyDescent="0.3">
      <c r="A1052" s="123" t="s">
        <v>240</v>
      </c>
      <c r="B1052" s="124" t="s">
        <v>43</v>
      </c>
      <c r="C1052" s="124" t="s">
        <v>218</v>
      </c>
      <c r="D1052" s="124" t="s">
        <v>64</v>
      </c>
      <c r="E1052" s="137">
        <v>72</v>
      </c>
      <c r="F1052" s="137">
        <v>81</v>
      </c>
      <c r="G1052" s="131">
        <v>8.8099999999999969</v>
      </c>
      <c r="H1052" s="131">
        <v>4104.22</v>
      </c>
      <c r="I1052" s="132">
        <v>50.765199999999986</v>
      </c>
    </row>
    <row r="1053" spans="1:9" outlineLevel="2" x14ac:dyDescent="0.3">
      <c r="A1053" s="123" t="s">
        <v>240</v>
      </c>
      <c r="B1053" s="124" t="s">
        <v>44</v>
      </c>
      <c r="C1053" s="124" t="s">
        <v>53</v>
      </c>
      <c r="D1053" s="124" t="s">
        <v>53</v>
      </c>
      <c r="E1053" s="137">
        <v>15239</v>
      </c>
      <c r="F1053" s="137">
        <v>17428</v>
      </c>
      <c r="G1053" s="131">
        <v>1772.0199999999866</v>
      </c>
      <c r="H1053" s="131">
        <v>845751.31000000064</v>
      </c>
      <c r="I1053" s="132">
        <v>10590.454910000015</v>
      </c>
    </row>
    <row r="1054" spans="1:9" outlineLevel="2" x14ac:dyDescent="0.3">
      <c r="A1054" s="123" t="s">
        <v>240</v>
      </c>
      <c r="B1054" s="124" t="s">
        <v>44</v>
      </c>
      <c r="C1054" s="124" t="s">
        <v>55</v>
      </c>
      <c r="D1054" s="124" t="s">
        <v>68</v>
      </c>
      <c r="E1054" s="137">
        <v>5990</v>
      </c>
      <c r="F1054" s="137">
        <v>6969</v>
      </c>
      <c r="G1054" s="131">
        <v>664.10999999999945</v>
      </c>
      <c r="H1054" s="131">
        <v>308929.37999999989</v>
      </c>
      <c r="I1054" s="132">
        <v>3912.7223500000014</v>
      </c>
    </row>
    <row r="1055" spans="1:9" outlineLevel="2" x14ac:dyDescent="0.3">
      <c r="A1055" s="123" t="s">
        <v>240</v>
      </c>
      <c r="B1055" s="124" t="s">
        <v>44</v>
      </c>
      <c r="C1055" s="124" t="s">
        <v>217</v>
      </c>
      <c r="D1055" s="124" t="s">
        <v>70</v>
      </c>
      <c r="E1055" s="137">
        <v>1474</v>
      </c>
      <c r="F1055" s="137">
        <v>1614</v>
      </c>
      <c r="G1055" s="131">
        <v>231.73000000000005</v>
      </c>
      <c r="H1055" s="131">
        <v>114096.79000000002</v>
      </c>
      <c r="I1055" s="132">
        <v>1430.0270900000005</v>
      </c>
    </row>
    <row r="1056" spans="1:9" outlineLevel="2" x14ac:dyDescent="0.3">
      <c r="A1056" s="123" t="s">
        <v>240</v>
      </c>
      <c r="B1056" s="124" t="s">
        <v>44</v>
      </c>
      <c r="C1056" s="124" t="s">
        <v>52</v>
      </c>
      <c r="D1056" s="124" t="s">
        <v>63</v>
      </c>
      <c r="E1056" s="137">
        <v>4086</v>
      </c>
      <c r="F1056" s="137">
        <v>4501</v>
      </c>
      <c r="G1056" s="131">
        <v>659.75999999999624</v>
      </c>
      <c r="H1056" s="131">
        <v>308499.12</v>
      </c>
      <c r="I1056" s="132">
        <v>3794.061879999997</v>
      </c>
    </row>
    <row r="1057" spans="1:9" outlineLevel="2" x14ac:dyDescent="0.3">
      <c r="A1057" s="123" t="s">
        <v>240</v>
      </c>
      <c r="B1057" s="124" t="s">
        <v>44</v>
      </c>
      <c r="C1057" s="124" t="s">
        <v>218</v>
      </c>
      <c r="D1057" s="124" t="s">
        <v>64</v>
      </c>
      <c r="E1057" s="137">
        <v>355</v>
      </c>
      <c r="F1057" s="137">
        <v>385</v>
      </c>
      <c r="G1057" s="131">
        <v>30.219999999999995</v>
      </c>
      <c r="H1057" s="131">
        <v>14324.7</v>
      </c>
      <c r="I1057" s="132">
        <v>190.81029999999993</v>
      </c>
    </row>
    <row r="1058" spans="1:9" outlineLevel="2" x14ac:dyDescent="0.3">
      <c r="A1058" s="123" t="s">
        <v>240</v>
      </c>
      <c r="B1058" s="124" t="s">
        <v>45</v>
      </c>
      <c r="C1058" s="124" t="s">
        <v>53</v>
      </c>
      <c r="D1058" s="124" t="s">
        <v>53</v>
      </c>
      <c r="E1058" s="137">
        <v>5126</v>
      </c>
      <c r="F1058" s="137">
        <v>5895</v>
      </c>
      <c r="G1058" s="131">
        <v>631.29999999999643</v>
      </c>
      <c r="H1058" s="131">
        <v>303577.79999999981</v>
      </c>
      <c r="I1058" s="132">
        <v>3900.9310999999998</v>
      </c>
    </row>
    <row r="1059" spans="1:9" outlineLevel="2" x14ac:dyDescent="0.3">
      <c r="A1059" s="123" t="s">
        <v>240</v>
      </c>
      <c r="B1059" s="124" t="s">
        <v>45</v>
      </c>
      <c r="C1059" s="124" t="s">
        <v>55</v>
      </c>
      <c r="D1059" s="124" t="s">
        <v>68</v>
      </c>
      <c r="E1059" s="137">
        <v>1975</v>
      </c>
      <c r="F1059" s="137">
        <v>2261</v>
      </c>
      <c r="G1059" s="131">
        <v>268.85999999999984</v>
      </c>
      <c r="H1059" s="131">
        <v>124115.16</v>
      </c>
      <c r="I1059" s="132">
        <v>1594.5261600000006</v>
      </c>
    </row>
    <row r="1060" spans="1:9" outlineLevel="2" x14ac:dyDescent="0.3">
      <c r="A1060" s="123" t="s">
        <v>240</v>
      </c>
      <c r="B1060" s="124" t="s">
        <v>45</v>
      </c>
      <c r="C1060" s="124" t="s">
        <v>217</v>
      </c>
      <c r="D1060" s="124" t="s">
        <v>70</v>
      </c>
      <c r="E1060" s="137">
        <v>594</v>
      </c>
      <c r="F1060" s="137">
        <v>645</v>
      </c>
      <c r="G1060" s="131">
        <v>104.52999999999994</v>
      </c>
      <c r="H1060" s="131">
        <v>50724.979999999996</v>
      </c>
      <c r="I1060" s="132">
        <v>644.5191099999995</v>
      </c>
    </row>
    <row r="1061" spans="1:9" outlineLevel="2" x14ac:dyDescent="0.3">
      <c r="A1061" s="123" t="s">
        <v>240</v>
      </c>
      <c r="B1061" s="124" t="s">
        <v>45</v>
      </c>
      <c r="C1061" s="124" t="s">
        <v>52</v>
      </c>
      <c r="D1061" s="124" t="s">
        <v>63</v>
      </c>
      <c r="E1061" s="137">
        <v>1705</v>
      </c>
      <c r="F1061" s="137">
        <v>1862</v>
      </c>
      <c r="G1061" s="131">
        <v>329.41999999999962</v>
      </c>
      <c r="H1061" s="131">
        <v>154062.47999999995</v>
      </c>
      <c r="I1061" s="132">
        <v>1961.7243500000016</v>
      </c>
    </row>
    <row r="1062" spans="1:9" outlineLevel="2" x14ac:dyDescent="0.3">
      <c r="A1062" s="123" t="s">
        <v>240</v>
      </c>
      <c r="B1062" s="124" t="s">
        <v>45</v>
      </c>
      <c r="C1062" s="124" t="s">
        <v>218</v>
      </c>
      <c r="D1062" s="124" t="s">
        <v>64</v>
      </c>
      <c r="E1062" s="137">
        <v>99</v>
      </c>
      <c r="F1062" s="137">
        <v>110</v>
      </c>
      <c r="G1062" s="131">
        <v>7.7199999999999971</v>
      </c>
      <c r="H1062" s="131">
        <v>3664.47</v>
      </c>
      <c r="I1062" s="132">
        <v>52.943529999999974</v>
      </c>
    </row>
    <row r="1063" spans="1:9" outlineLevel="2" x14ac:dyDescent="0.3">
      <c r="A1063" s="123" t="s">
        <v>240</v>
      </c>
      <c r="B1063" s="124" t="s">
        <v>46</v>
      </c>
      <c r="C1063" s="124" t="s">
        <v>53</v>
      </c>
      <c r="D1063" s="124" t="s">
        <v>53</v>
      </c>
      <c r="E1063" s="137">
        <v>4932</v>
      </c>
      <c r="F1063" s="137">
        <v>5582</v>
      </c>
      <c r="G1063" s="131">
        <v>674.6299999999967</v>
      </c>
      <c r="H1063" s="131">
        <v>323771.41000000032</v>
      </c>
      <c r="I1063" s="132">
        <v>4039.8080499999992</v>
      </c>
    </row>
    <row r="1064" spans="1:9" outlineLevel="2" x14ac:dyDescent="0.3">
      <c r="A1064" s="123" t="s">
        <v>240</v>
      </c>
      <c r="B1064" s="124" t="s">
        <v>46</v>
      </c>
      <c r="C1064" s="124" t="s">
        <v>55</v>
      </c>
      <c r="D1064" s="124" t="s">
        <v>68</v>
      </c>
      <c r="E1064" s="137">
        <v>2010</v>
      </c>
      <c r="F1064" s="137">
        <v>2333</v>
      </c>
      <c r="G1064" s="131">
        <v>360.55000000000007</v>
      </c>
      <c r="H1064" s="131">
        <v>165483.39000000004</v>
      </c>
      <c r="I1064" s="132">
        <v>2099.6351400000003</v>
      </c>
    </row>
    <row r="1065" spans="1:9" outlineLevel="2" x14ac:dyDescent="0.3">
      <c r="A1065" s="123" t="s">
        <v>240</v>
      </c>
      <c r="B1065" s="124" t="s">
        <v>46</v>
      </c>
      <c r="C1065" s="124" t="s">
        <v>217</v>
      </c>
      <c r="D1065" s="124" t="s">
        <v>70</v>
      </c>
      <c r="E1065" s="137">
        <v>676</v>
      </c>
      <c r="F1065" s="137">
        <v>719</v>
      </c>
      <c r="G1065" s="131">
        <v>151.63</v>
      </c>
      <c r="H1065" s="131">
        <v>72568.690000000017</v>
      </c>
      <c r="I1065" s="132">
        <v>886.05395999999951</v>
      </c>
    </row>
    <row r="1066" spans="1:9" outlineLevel="2" x14ac:dyDescent="0.3">
      <c r="A1066" s="123" t="s">
        <v>240</v>
      </c>
      <c r="B1066" s="124" t="s">
        <v>46</v>
      </c>
      <c r="C1066" s="124" t="s">
        <v>52</v>
      </c>
      <c r="D1066" s="124" t="s">
        <v>63</v>
      </c>
      <c r="E1066" s="137">
        <v>2639</v>
      </c>
      <c r="F1066" s="137">
        <v>2905</v>
      </c>
      <c r="G1066" s="131">
        <v>649.49999999999955</v>
      </c>
      <c r="H1066" s="131">
        <v>301280.26000000013</v>
      </c>
      <c r="I1066" s="132">
        <v>3815.0512599999943</v>
      </c>
    </row>
    <row r="1067" spans="1:9" outlineLevel="2" x14ac:dyDescent="0.3">
      <c r="A1067" s="123" t="s">
        <v>240</v>
      </c>
      <c r="B1067" s="124" t="s">
        <v>46</v>
      </c>
      <c r="C1067" s="124" t="s">
        <v>218</v>
      </c>
      <c r="D1067" s="124" t="s">
        <v>64</v>
      </c>
      <c r="E1067" s="137">
        <v>96</v>
      </c>
      <c r="F1067" s="137">
        <v>101</v>
      </c>
      <c r="G1067" s="131">
        <v>9.279999999999994</v>
      </c>
      <c r="H1067" s="131">
        <v>4530.21</v>
      </c>
      <c r="I1067" s="132">
        <v>57.067900000000002</v>
      </c>
    </row>
    <row r="1068" spans="1:9" outlineLevel="2" x14ac:dyDescent="0.3">
      <c r="A1068" s="123" t="s">
        <v>240</v>
      </c>
      <c r="B1068" s="124" t="s">
        <v>47</v>
      </c>
      <c r="C1068" s="124" t="s">
        <v>53</v>
      </c>
      <c r="D1068" s="124" t="s">
        <v>53</v>
      </c>
      <c r="E1068" s="137">
        <v>2852</v>
      </c>
      <c r="F1068" s="137">
        <v>3103</v>
      </c>
      <c r="G1068" s="131">
        <v>497.74999999999915</v>
      </c>
      <c r="H1068" s="131">
        <v>237977.54</v>
      </c>
      <c r="I1068" s="132">
        <v>2990.7676799999972</v>
      </c>
    </row>
    <row r="1069" spans="1:9" outlineLevel="2" x14ac:dyDescent="0.3">
      <c r="A1069" s="123" t="s">
        <v>240</v>
      </c>
      <c r="B1069" s="124" t="s">
        <v>47</v>
      </c>
      <c r="C1069" s="124" t="s">
        <v>55</v>
      </c>
      <c r="D1069" s="124" t="s">
        <v>68</v>
      </c>
      <c r="E1069" s="137">
        <v>975</v>
      </c>
      <c r="F1069" s="137">
        <v>1118</v>
      </c>
      <c r="G1069" s="131">
        <v>213.45000000000002</v>
      </c>
      <c r="H1069" s="131">
        <v>98318.780000000028</v>
      </c>
      <c r="I1069" s="132">
        <v>1216.9665799999991</v>
      </c>
    </row>
    <row r="1070" spans="1:9" outlineLevel="2" x14ac:dyDescent="0.3">
      <c r="A1070" s="123" t="s">
        <v>240</v>
      </c>
      <c r="B1070" s="124" t="s">
        <v>47</v>
      </c>
      <c r="C1070" s="124" t="s">
        <v>217</v>
      </c>
      <c r="D1070" s="124" t="s">
        <v>70</v>
      </c>
      <c r="E1070" s="137">
        <v>443</v>
      </c>
      <c r="F1070" s="137">
        <v>468</v>
      </c>
      <c r="G1070" s="131">
        <v>133.15999999999997</v>
      </c>
      <c r="H1070" s="131">
        <v>63902.17</v>
      </c>
      <c r="I1070" s="132">
        <v>805.05838999999946</v>
      </c>
    </row>
    <row r="1071" spans="1:9" outlineLevel="2" x14ac:dyDescent="0.3">
      <c r="A1071" s="123" t="s">
        <v>240</v>
      </c>
      <c r="B1071" s="124" t="s">
        <v>47</v>
      </c>
      <c r="C1071" s="124" t="s">
        <v>52</v>
      </c>
      <c r="D1071" s="124" t="s">
        <v>63</v>
      </c>
      <c r="E1071" s="137">
        <v>2148</v>
      </c>
      <c r="F1071" s="137">
        <v>2290</v>
      </c>
      <c r="G1071" s="131">
        <v>666.27000000000032</v>
      </c>
      <c r="H1071" s="131">
        <v>309469.39000000013</v>
      </c>
      <c r="I1071" s="132">
        <v>3987.8083699999952</v>
      </c>
    </row>
    <row r="1072" spans="1:9" outlineLevel="2" x14ac:dyDescent="0.3">
      <c r="A1072" s="127" t="s">
        <v>240</v>
      </c>
      <c r="B1072" s="124" t="s">
        <v>47</v>
      </c>
      <c r="C1072" s="124" t="s">
        <v>218</v>
      </c>
      <c r="D1072" s="124" t="s">
        <v>64</v>
      </c>
      <c r="E1072" s="137">
        <v>64</v>
      </c>
      <c r="F1072" s="137">
        <v>67</v>
      </c>
      <c r="G1072" s="131">
        <v>9.5299999999999976</v>
      </c>
      <c r="H1072" s="131">
        <v>4335.8600000000006</v>
      </c>
      <c r="I1072" s="132">
        <v>60.481660000000005</v>
      </c>
    </row>
    <row r="1073" spans="1:9" s="117" customFormat="1" outlineLevel="1" x14ac:dyDescent="0.3">
      <c r="A1073" s="125" t="s">
        <v>281</v>
      </c>
      <c r="B1073" s="126"/>
      <c r="C1073" s="126"/>
      <c r="D1073" s="126"/>
      <c r="E1073" s="37">
        <f>SUBTOTAL(9,E1048:E1072)</f>
        <v>59112</v>
      </c>
      <c r="F1073" s="37">
        <f>SUBTOTAL(9,F1048:F1072)</f>
        <v>66759</v>
      </c>
      <c r="G1073" s="38">
        <f>SUBTOTAL(9,G1048:G1072)</f>
        <v>8718.0699999999724</v>
      </c>
      <c r="H1073" s="38">
        <f>SUBTOTAL(9,H1048:H1072)</f>
        <v>4117742.4800000014</v>
      </c>
      <c r="I1073" s="39">
        <f>SUBTOTAL(9,I1048:I1072)</f>
        <v>51782.90043999999</v>
      </c>
    </row>
    <row r="1074" spans="1:9" outlineLevel="2" x14ac:dyDescent="0.3">
      <c r="A1074" s="118" t="s">
        <v>241</v>
      </c>
      <c r="B1074" s="114" t="s">
        <v>43</v>
      </c>
      <c r="C1074" s="114" t="s">
        <v>53</v>
      </c>
      <c r="D1074" s="114" t="s">
        <v>53</v>
      </c>
      <c r="E1074" s="138">
        <v>965</v>
      </c>
      <c r="F1074" s="138">
        <v>1036</v>
      </c>
      <c r="G1074" s="133">
        <v>144.80000000000001</v>
      </c>
      <c r="H1074" s="133">
        <v>65991.12</v>
      </c>
      <c r="I1074" s="134">
        <v>782.35343000000023</v>
      </c>
    </row>
    <row r="1075" spans="1:9" outlineLevel="2" x14ac:dyDescent="0.3">
      <c r="A1075" s="118" t="s">
        <v>241</v>
      </c>
      <c r="B1075" s="114" t="s">
        <v>43</v>
      </c>
      <c r="C1075" s="114" t="s">
        <v>55</v>
      </c>
      <c r="D1075" s="114" t="s">
        <v>68</v>
      </c>
      <c r="E1075" s="138">
        <v>706</v>
      </c>
      <c r="F1075" s="138">
        <v>777</v>
      </c>
      <c r="G1075" s="133">
        <v>85.769999999999982</v>
      </c>
      <c r="H1075" s="133">
        <v>38939.779999999992</v>
      </c>
      <c r="I1075" s="134">
        <v>465.75839000000013</v>
      </c>
    </row>
    <row r="1076" spans="1:9" outlineLevel="2" x14ac:dyDescent="0.3">
      <c r="A1076" s="118" t="s">
        <v>241</v>
      </c>
      <c r="B1076" s="114" t="s">
        <v>43</v>
      </c>
      <c r="C1076" s="114" t="s">
        <v>217</v>
      </c>
      <c r="D1076" s="114" t="s">
        <v>70</v>
      </c>
      <c r="E1076" s="138">
        <v>295</v>
      </c>
      <c r="F1076" s="138">
        <v>315</v>
      </c>
      <c r="G1076" s="133">
        <v>39.860000000000014</v>
      </c>
      <c r="H1076" s="133">
        <v>19500.959999999995</v>
      </c>
      <c r="I1076" s="134">
        <v>237.81208999999987</v>
      </c>
    </row>
    <row r="1077" spans="1:9" outlineLevel="2" x14ac:dyDescent="0.3">
      <c r="A1077" s="118" t="s">
        <v>241</v>
      </c>
      <c r="B1077" s="114" t="s">
        <v>43</v>
      </c>
      <c r="C1077" s="114" t="s">
        <v>52</v>
      </c>
      <c r="D1077" s="114" t="s">
        <v>63</v>
      </c>
      <c r="E1077" s="138">
        <v>744</v>
      </c>
      <c r="F1077" s="138">
        <v>801</v>
      </c>
      <c r="G1077" s="133">
        <v>111.95000000000009</v>
      </c>
      <c r="H1077" s="133">
        <v>52301.17</v>
      </c>
      <c r="I1077" s="134">
        <v>617.75972000000024</v>
      </c>
    </row>
    <row r="1078" spans="1:9" outlineLevel="2" x14ac:dyDescent="0.3">
      <c r="A1078" s="118" t="s">
        <v>241</v>
      </c>
      <c r="B1078" s="114" t="s">
        <v>43</v>
      </c>
      <c r="C1078" s="114" t="s">
        <v>218</v>
      </c>
      <c r="D1078" s="114" t="s">
        <v>64</v>
      </c>
      <c r="E1078" s="138">
        <v>39</v>
      </c>
      <c r="F1078" s="138">
        <v>41</v>
      </c>
      <c r="G1078" s="133">
        <v>2.9400000000000004</v>
      </c>
      <c r="H1078" s="133">
        <v>1331.48</v>
      </c>
      <c r="I1078" s="134">
        <v>16.286449999999999</v>
      </c>
    </row>
    <row r="1079" spans="1:9" outlineLevel="2" x14ac:dyDescent="0.3">
      <c r="A1079" s="118" t="s">
        <v>241</v>
      </c>
      <c r="B1079" s="114" t="s">
        <v>44</v>
      </c>
      <c r="C1079" s="114" t="s">
        <v>53</v>
      </c>
      <c r="D1079" s="114" t="s">
        <v>53</v>
      </c>
      <c r="E1079" s="138">
        <v>4110</v>
      </c>
      <c r="F1079" s="138">
        <v>4414</v>
      </c>
      <c r="G1079" s="133">
        <v>635.72999999999786</v>
      </c>
      <c r="H1079" s="133">
        <v>292048.89000000013</v>
      </c>
      <c r="I1079" s="134">
        <v>3539.2193199999988</v>
      </c>
    </row>
    <row r="1080" spans="1:9" outlineLevel="2" x14ac:dyDescent="0.3">
      <c r="A1080" s="118" t="s">
        <v>241</v>
      </c>
      <c r="B1080" s="114" t="s">
        <v>44</v>
      </c>
      <c r="C1080" s="114" t="s">
        <v>55</v>
      </c>
      <c r="D1080" s="114" t="s">
        <v>68</v>
      </c>
      <c r="E1080" s="138">
        <v>3071</v>
      </c>
      <c r="F1080" s="138">
        <v>3346</v>
      </c>
      <c r="G1080" s="133">
        <v>400.73000000000013</v>
      </c>
      <c r="H1080" s="133">
        <v>182332.55999999991</v>
      </c>
      <c r="I1080" s="134">
        <v>2263.0955300000019</v>
      </c>
    </row>
    <row r="1081" spans="1:9" outlineLevel="2" x14ac:dyDescent="0.3">
      <c r="A1081" s="118" t="s">
        <v>241</v>
      </c>
      <c r="B1081" s="114" t="s">
        <v>44</v>
      </c>
      <c r="C1081" s="114" t="s">
        <v>217</v>
      </c>
      <c r="D1081" s="114" t="s">
        <v>70</v>
      </c>
      <c r="E1081" s="138">
        <v>1453</v>
      </c>
      <c r="F1081" s="138">
        <v>1545</v>
      </c>
      <c r="G1081" s="133">
        <v>212.31000000000003</v>
      </c>
      <c r="H1081" s="133">
        <v>103428.45000000001</v>
      </c>
      <c r="I1081" s="134">
        <v>1286.7102700000014</v>
      </c>
    </row>
    <row r="1082" spans="1:9" outlineLevel="2" x14ac:dyDescent="0.3">
      <c r="A1082" s="118" t="s">
        <v>241</v>
      </c>
      <c r="B1082" s="114" t="s">
        <v>44</v>
      </c>
      <c r="C1082" s="114" t="s">
        <v>52</v>
      </c>
      <c r="D1082" s="114" t="s">
        <v>63</v>
      </c>
      <c r="E1082" s="138">
        <v>3836</v>
      </c>
      <c r="F1082" s="138">
        <v>4103</v>
      </c>
      <c r="G1082" s="133">
        <v>622.92999999999722</v>
      </c>
      <c r="H1082" s="133">
        <v>288655.82000000007</v>
      </c>
      <c r="I1082" s="134">
        <v>3532.0688500000097</v>
      </c>
    </row>
    <row r="1083" spans="1:9" outlineLevel="2" x14ac:dyDescent="0.3">
      <c r="A1083" s="118" t="s">
        <v>241</v>
      </c>
      <c r="B1083" s="114" t="s">
        <v>44</v>
      </c>
      <c r="C1083" s="114" t="s">
        <v>218</v>
      </c>
      <c r="D1083" s="114" t="s">
        <v>64</v>
      </c>
      <c r="E1083" s="138">
        <v>154</v>
      </c>
      <c r="F1083" s="138">
        <v>168</v>
      </c>
      <c r="G1083" s="133">
        <v>12.829999999999991</v>
      </c>
      <c r="H1083" s="133">
        <v>6100.4500000000007</v>
      </c>
      <c r="I1083" s="134">
        <v>81.547409999999971</v>
      </c>
    </row>
    <row r="1084" spans="1:9" outlineLevel="2" x14ac:dyDescent="0.3">
      <c r="A1084" s="118" t="s">
        <v>241</v>
      </c>
      <c r="B1084" s="114" t="s">
        <v>45</v>
      </c>
      <c r="C1084" s="114" t="s">
        <v>53</v>
      </c>
      <c r="D1084" s="114" t="s">
        <v>53</v>
      </c>
      <c r="E1084" s="138">
        <v>1181</v>
      </c>
      <c r="F1084" s="138">
        <v>1272</v>
      </c>
      <c r="G1084" s="133">
        <v>190.87000000000012</v>
      </c>
      <c r="H1084" s="133">
        <v>88654.819999999992</v>
      </c>
      <c r="I1084" s="134">
        <v>1109.7753799999984</v>
      </c>
    </row>
    <row r="1085" spans="1:9" outlineLevel="2" x14ac:dyDescent="0.3">
      <c r="A1085" s="118" t="s">
        <v>241</v>
      </c>
      <c r="B1085" s="114" t="s">
        <v>45</v>
      </c>
      <c r="C1085" s="114" t="s">
        <v>55</v>
      </c>
      <c r="D1085" s="114" t="s">
        <v>68</v>
      </c>
      <c r="E1085" s="138">
        <v>1021</v>
      </c>
      <c r="F1085" s="138">
        <v>1116</v>
      </c>
      <c r="G1085" s="133">
        <v>171.53000000000011</v>
      </c>
      <c r="H1085" s="133">
        <v>76549.150000000023</v>
      </c>
      <c r="I1085" s="134">
        <v>966.21923999999967</v>
      </c>
    </row>
    <row r="1086" spans="1:9" outlineLevel="2" x14ac:dyDescent="0.3">
      <c r="A1086" s="118" t="s">
        <v>241</v>
      </c>
      <c r="B1086" s="114" t="s">
        <v>45</v>
      </c>
      <c r="C1086" s="114" t="s">
        <v>217</v>
      </c>
      <c r="D1086" s="114" t="s">
        <v>70</v>
      </c>
      <c r="E1086" s="138">
        <v>582</v>
      </c>
      <c r="F1086" s="138">
        <v>616</v>
      </c>
      <c r="G1086" s="133">
        <v>95.900000000000034</v>
      </c>
      <c r="H1086" s="133">
        <v>46567.280000000006</v>
      </c>
      <c r="I1086" s="134">
        <v>588.73881999999981</v>
      </c>
    </row>
    <row r="1087" spans="1:9" outlineLevel="2" x14ac:dyDescent="0.3">
      <c r="A1087" s="118" t="s">
        <v>241</v>
      </c>
      <c r="B1087" s="114" t="s">
        <v>45</v>
      </c>
      <c r="C1087" s="114" t="s">
        <v>52</v>
      </c>
      <c r="D1087" s="114" t="s">
        <v>63</v>
      </c>
      <c r="E1087" s="138">
        <v>1543</v>
      </c>
      <c r="F1087" s="138">
        <v>1645</v>
      </c>
      <c r="G1087" s="133">
        <v>288.81000000000057</v>
      </c>
      <c r="H1087" s="133">
        <v>134873.52000000002</v>
      </c>
      <c r="I1087" s="134">
        <v>1713.1273099999985</v>
      </c>
    </row>
    <row r="1088" spans="1:9" outlineLevel="2" x14ac:dyDescent="0.3">
      <c r="A1088" s="118" t="s">
        <v>241</v>
      </c>
      <c r="B1088" s="114" t="s">
        <v>45</v>
      </c>
      <c r="C1088" s="114" t="s">
        <v>218</v>
      </c>
      <c r="D1088" s="114" t="s">
        <v>64</v>
      </c>
      <c r="E1088" s="138">
        <v>39</v>
      </c>
      <c r="F1088" s="138">
        <v>41</v>
      </c>
      <c r="G1088" s="133">
        <v>2.7199999999999998</v>
      </c>
      <c r="H1088" s="133">
        <v>1190.22</v>
      </c>
      <c r="I1088" s="134">
        <v>16.018080000000001</v>
      </c>
    </row>
    <row r="1089" spans="1:9" outlineLevel="2" x14ac:dyDescent="0.3">
      <c r="A1089" s="118" t="s">
        <v>241</v>
      </c>
      <c r="B1089" s="114" t="s">
        <v>46</v>
      </c>
      <c r="C1089" s="114" t="s">
        <v>53</v>
      </c>
      <c r="D1089" s="114" t="s">
        <v>53</v>
      </c>
      <c r="E1089" s="138">
        <v>1193</v>
      </c>
      <c r="F1089" s="138">
        <v>1275</v>
      </c>
      <c r="G1089" s="133">
        <v>203.34000000000006</v>
      </c>
      <c r="H1089" s="133">
        <v>94332.76999999999</v>
      </c>
      <c r="I1089" s="134">
        <v>1170.5632599999985</v>
      </c>
    </row>
    <row r="1090" spans="1:9" outlineLevel="2" x14ac:dyDescent="0.3">
      <c r="A1090" s="118" t="s">
        <v>241</v>
      </c>
      <c r="B1090" s="114" t="s">
        <v>46</v>
      </c>
      <c r="C1090" s="114" t="s">
        <v>55</v>
      </c>
      <c r="D1090" s="114" t="s">
        <v>68</v>
      </c>
      <c r="E1090" s="138">
        <v>1279</v>
      </c>
      <c r="F1090" s="138">
        <v>1420</v>
      </c>
      <c r="G1090" s="133">
        <v>264.76999999999992</v>
      </c>
      <c r="H1090" s="133">
        <v>119552.41000000005</v>
      </c>
      <c r="I1090" s="134">
        <v>1476.3118700000011</v>
      </c>
    </row>
    <row r="1091" spans="1:9" outlineLevel="2" x14ac:dyDescent="0.3">
      <c r="A1091" s="118" t="s">
        <v>241</v>
      </c>
      <c r="B1091" s="114" t="s">
        <v>46</v>
      </c>
      <c r="C1091" s="114" t="s">
        <v>217</v>
      </c>
      <c r="D1091" s="114" t="s">
        <v>70</v>
      </c>
      <c r="E1091" s="138">
        <v>657</v>
      </c>
      <c r="F1091" s="138">
        <v>692</v>
      </c>
      <c r="G1091" s="133">
        <v>142.06</v>
      </c>
      <c r="H1091" s="133">
        <v>67721.150000000009</v>
      </c>
      <c r="I1091" s="134">
        <v>814.53378000000066</v>
      </c>
    </row>
    <row r="1092" spans="1:9" outlineLevel="2" x14ac:dyDescent="0.3">
      <c r="A1092" s="118" t="s">
        <v>241</v>
      </c>
      <c r="B1092" s="114" t="s">
        <v>46</v>
      </c>
      <c r="C1092" s="114" t="s">
        <v>52</v>
      </c>
      <c r="D1092" s="114" t="s">
        <v>63</v>
      </c>
      <c r="E1092" s="138">
        <v>2309</v>
      </c>
      <c r="F1092" s="138">
        <v>2470</v>
      </c>
      <c r="G1092" s="133">
        <v>563.44999999999868</v>
      </c>
      <c r="H1092" s="133">
        <v>259895.02999999991</v>
      </c>
      <c r="I1092" s="134">
        <v>3281.8599599999975</v>
      </c>
    </row>
    <row r="1093" spans="1:9" outlineLevel="2" x14ac:dyDescent="0.3">
      <c r="A1093" s="118" t="s">
        <v>241</v>
      </c>
      <c r="B1093" s="114" t="s">
        <v>46</v>
      </c>
      <c r="C1093" s="114" t="s">
        <v>218</v>
      </c>
      <c r="D1093" s="114" t="s">
        <v>64</v>
      </c>
      <c r="E1093" s="138">
        <v>64</v>
      </c>
      <c r="F1093" s="138">
        <v>64</v>
      </c>
      <c r="G1093" s="133">
        <v>5.7699999999999969</v>
      </c>
      <c r="H1093" s="133">
        <v>2893.23</v>
      </c>
      <c r="I1093" s="134">
        <v>34.279659999999993</v>
      </c>
    </row>
    <row r="1094" spans="1:9" outlineLevel="2" x14ac:dyDescent="0.3">
      <c r="A1094" s="118" t="s">
        <v>241</v>
      </c>
      <c r="B1094" s="114" t="s">
        <v>47</v>
      </c>
      <c r="C1094" s="114" t="s">
        <v>53</v>
      </c>
      <c r="D1094" s="114" t="s">
        <v>53</v>
      </c>
      <c r="E1094" s="138">
        <v>849</v>
      </c>
      <c r="F1094" s="138">
        <v>891</v>
      </c>
      <c r="G1094" s="133">
        <v>177.55000000000015</v>
      </c>
      <c r="H1094" s="133">
        <v>82892.150000000023</v>
      </c>
      <c r="I1094" s="134">
        <v>1051.3042799999994</v>
      </c>
    </row>
    <row r="1095" spans="1:9" outlineLevel="2" x14ac:dyDescent="0.3">
      <c r="A1095" s="118" t="s">
        <v>241</v>
      </c>
      <c r="B1095" s="114" t="s">
        <v>47</v>
      </c>
      <c r="C1095" s="114" t="s">
        <v>55</v>
      </c>
      <c r="D1095" s="114" t="s">
        <v>68</v>
      </c>
      <c r="E1095" s="138">
        <v>635</v>
      </c>
      <c r="F1095" s="138">
        <v>690</v>
      </c>
      <c r="G1095" s="133">
        <v>153.80000000000001</v>
      </c>
      <c r="H1095" s="133">
        <v>69514.340000000011</v>
      </c>
      <c r="I1095" s="134">
        <v>846.14701999999988</v>
      </c>
    </row>
    <row r="1096" spans="1:9" outlineLevel="2" x14ac:dyDescent="0.3">
      <c r="A1096" s="118" t="s">
        <v>241</v>
      </c>
      <c r="B1096" s="114" t="s">
        <v>47</v>
      </c>
      <c r="C1096" s="114" t="s">
        <v>217</v>
      </c>
      <c r="D1096" s="114" t="s">
        <v>70</v>
      </c>
      <c r="E1096" s="138">
        <v>439</v>
      </c>
      <c r="F1096" s="138">
        <v>459</v>
      </c>
      <c r="G1096" s="133">
        <v>116.60000000000002</v>
      </c>
      <c r="H1096" s="133">
        <v>55656.930000000015</v>
      </c>
      <c r="I1096" s="134">
        <v>705.06831999999997</v>
      </c>
    </row>
    <row r="1097" spans="1:9" outlineLevel="2" x14ac:dyDescent="0.3">
      <c r="A1097" s="118" t="s">
        <v>241</v>
      </c>
      <c r="B1097" s="114" t="s">
        <v>47</v>
      </c>
      <c r="C1097" s="114" t="s">
        <v>52</v>
      </c>
      <c r="D1097" s="114" t="s">
        <v>63</v>
      </c>
      <c r="E1097" s="138">
        <v>1832</v>
      </c>
      <c r="F1097" s="138">
        <v>1938</v>
      </c>
      <c r="G1097" s="133">
        <v>563.07000000000028</v>
      </c>
      <c r="H1097" s="133">
        <v>259715.93999999997</v>
      </c>
      <c r="I1097" s="134">
        <v>3341.5457800000013</v>
      </c>
    </row>
    <row r="1098" spans="1:9" outlineLevel="2" x14ac:dyDescent="0.3">
      <c r="A1098" s="120" t="s">
        <v>241</v>
      </c>
      <c r="B1098" s="114" t="s">
        <v>47</v>
      </c>
      <c r="C1098" s="114" t="s">
        <v>218</v>
      </c>
      <c r="D1098" s="114" t="s">
        <v>64</v>
      </c>
      <c r="E1098" s="138">
        <v>40</v>
      </c>
      <c r="F1098" s="138">
        <v>41</v>
      </c>
      <c r="G1098" s="133">
        <v>4.7699999999999987</v>
      </c>
      <c r="H1098" s="133">
        <v>2231.25</v>
      </c>
      <c r="I1098" s="134">
        <v>34.204500000000003</v>
      </c>
    </row>
    <row r="1099" spans="1:9" s="117" customFormat="1" outlineLevel="1" x14ac:dyDescent="0.3">
      <c r="A1099" s="119" t="s">
        <v>282</v>
      </c>
      <c r="B1099" s="115"/>
      <c r="C1099" s="115"/>
      <c r="D1099" s="115"/>
      <c r="E1099" s="41">
        <f>SUBTOTAL(9,E1074:E1098)</f>
        <v>29036</v>
      </c>
      <c r="F1099" s="41">
        <f>SUBTOTAL(9,F1074:F1098)</f>
        <v>31176</v>
      </c>
      <c r="G1099" s="42">
        <f>SUBTOTAL(9,G1074:G1098)</f>
        <v>5214.859999999996</v>
      </c>
      <c r="H1099" s="42">
        <f>SUBTOTAL(9,H1074:H1098)</f>
        <v>2412870.87</v>
      </c>
      <c r="I1099" s="43">
        <f>SUBTOTAL(9,I1074:I1098)</f>
        <v>29972.308720000012</v>
      </c>
    </row>
    <row r="1100" spans="1:9" outlineLevel="2" x14ac:dyDescent="0.3">
      <c r="A1100" s="123" t="s">
        <v>242</v>
      </c>
      <c r="B1100" s="124" t="s">
        <v>43</v>
      </c>
      <c r="C1100" s="124" t="s">
        <v>53</v>
      </c>
      <c r="D1100" s="124" t="s">
        <v>53</v>
      </c>
      <c r="E1100" s="137">
        <v>2330</v>
      </c>
      <c r="F1100" s="137">
        <v>2590</v>
      </c>
      <c r="G1100" s="131">
        <v>201.08000000000021</v>
      </c>
      <c r="H1100" s="131">
        <v>94439.799999999945</v>
      </c>
      <c r="I1100" s="132">
        <v>1124.5637000000008</v>
      </c>
    </row>
    <row r="1101" spans="1:9" outlineLevel="2" x14ac:dyDescent="0.3">
      <c r="A1101" s="123" t="s">
        <v>242</v>
      </c>
      <c r="B1101" s="124" t="s">
        <v>43</v>
      </c>
      <c r="C1101" s="124" t="s">
        <v>55</v>
      </c>
      <c r="D1101" s="124" t="s">
        <v>68</v>
      </c>
      <c r="E1101" s="137">
        <v>968</v>
      </c>
      <c r="F1101" s="137">
        <v>1072</v>
      </c>
      <c r="G1101" s="131">
        <v>97.429999999999993</v>
      </c>
      <c r="H1101" s="131">
        <v>45440.009999999995</v>
      </c>
      <c r="I1101" s="132">
        <v>557.27875999999992</v>
      </c>
    </row>
    <row r="1102" spans="1:9" outlineLevel="2" x14ac:dyDescent="0.3">
      <c r="A1102" s="123" t="s">
        <v>242</v>
      </c>
      <c r="B1102" s="124" t="s">
        <v>43</v>
      </c>
      <c r="C1102" s="124" t="s">
        <v>217</v>
      </c>
      <c r="D1102" s="124" t="s">
        <v>70</v>
      </c>
      <c r="E1102" s="137">
        <v>288</v>
      </c>
      <c r="F1102" s="137">
        <v>321</v>
      </c>
      <c r="G1102" s="131">
        <v>38.72000000000002</v>
      </c>
      <c r="H1102" s="131">
        <v>19191.740000000005</v>
      </c>
      <c r="I1102" s="132">
        <v>234.83285000000006</v>
      </c>
    </row>
    <row r="1103" spans="1:9" outlineLevel="2" x14ac:dyDescent="0.3">
      <c r="A1103" s="123" t="s">
        <v>242</v>
      </c>
      <c r="B1103" s="124" t="s">
        <v>43</v>
      </c>
      <c r="C1103" s="124" t="s">
        <v>52</v>
      </c>
      <c r="D1103" s="124" t="s">
        <v>63</v>
      </c>
      <c r="E1103" s="137">
        <v>836</v>
      </c>
      <c r="F1103" s="137">
        <v>900</v>
      </c>
      <c r="G1103" s="131">
        <v>126.80000000000005</v>
      </c>
      <c r="H1103" s="131">
        <v>59508.37999999999</v>
      </c>
      <c r="I1103" s="132">
        <v>702.95378000000164</v>
      </c>
    </row>
    <row r="1104" spans="1:9" outlineLevel="2" x14ac:dyDescent="0.3">
      <c r="A1104" s="123" t="s">
        <v>242</v>
      </c>
      <c r="B1104" s="124" t="s">
        <v>43</v>
      </c>
      <c r="C1104" s="124" t="s">
        <v>218</v>
      </c>
      <c r="D1104" s="124" t="s">
        <v>64</v>
      </c>
      <c r="E1104" s="137">
        <v>60</v>
      </c>
      <c r="F1104" s="137">
        <v>64</v>
      </c>
      <c r="G1104" s="131">
        <v>3.649999999999999</v>
      </c>
      <c r="H1104" s="131">
        <v>1735.44</v>
      </c>
      <c r="I1104" s="132">
        <v>21.617210000000007</v>
      </c>
    </row>
    <row r="1105" spans="1:9" outlineLevel="2" x14ac:dyDescent="0.3">
      <c r="A1105" s="123" t="s">
        <v>242</v>
      </c>
      <c r="B1105" s="124" t="s">
        <v>44</v>
      </c>
      <c r="C1105" s="124" t="s">
        <v>53</v>
      </c>
      <c r="D1105" s="124" t="s">
        <v>53</v>
      </c>
      <c r="E1105" s="137">
        <v>11760</v>
      </c>
      <c r="F1105" s="137">
        <v>13064</v>
      </c>
      <c r="G1105" s="131">
        <v>961.20999999999253</v>
      </c>
      <c r="H1105" s="131">
        <v>455020.92000000039</v>
      </c>
      <c r="I1105" s="132">
        <v>5589.1584300000086</v>
      </c>
    </row>
    <row r="1106" spans="1:9" outlineLevel="2" x14ac:dyDescent="0.3">
      <c r="A1106" s="123" t="s">
        <v>242</v>
      </c>
      <c r="B1106" s="124" t="s">
        <v>44</v>
      </c>
      <c r="C1106" s="124" t="s">
        <v>55</v>
      </c>
      <c r="D1106" s="124" t="s">
        <v>68</v>
      </c>
      <c r="E1106" s="137">
        <v>4629</v>
      </c>
      <c r="F1106" s="137">
        <v>5235</v>
      </c>
      <c r="G1106" s="131">
        <v>486.69999999999982</v>
      </c>
      <c r="H1106" s="131">
        <v>226984.19000000012</v>
      </c>
      <c r="I1106" s="132">
        <v>2838.6273400000018</v>
      </c>
    </row>
    <row r="1107" spans="1:9" outlineLevel="2" x14ac:dyDescent="0.3">
      <c r="A1107" s="123" t="s">
        <v>242</v>
      </c>
      <c r="B1107" s="124" t="s">
        <v>44</v>
      </c>
      <c r="C1107" s="124" t="s">
        <v>217</v>
      </c>
      <c r="D1107" s="124" t="s">
        <v>70</v>
      </c>
      <c r="E1107" s="137">
        <v>1424</v>
      </c>
      <c r="F1107" s="137">
        <v>1547</v>
      </c>
      <c r="G1107" s="131">
        <v>221.19000000000005</v>
      </c>
      <c r="H1107" s="131">
        <v>109419.75999999997</v>
      </c>
      <c r="I1107" s="132">
        <v>1371.7381400000002</v>
      </c>
    </row>
    <row r="1108" spans="1:9" outlineLevel="2" x14ac:dyDescent="0.3">
      <c r="A1108" s="123" t="s">
        <v>242</v>
      </c>
      <c r="B1108" s="124" t="s">
        <v>44</v>
      </c>
      <c r="C1108" s="124" t="s">
        <v>52</v>
      </c>
      <c r="D1108" s="124" t="s">
        <v>63</v>
      </c>
      <c r="E1108" s="137">
        <v>4092</v>
      </c>
      <c r="F1108" s="137">
        <v>4367</v>
      </c>
      <c r="G1108" s="131">
        <v>656.91999999999553</v>
      </c>
      <c r="H1108" s="131">
        <v>308238.24000000017</v>
      </c>
      <c r="I1108" s="132">
        <v>3813.2923600000031</v>
      </c>
    </row>
    <row r="1109" spans="1:9" outlineLevel="2" x14ac:dyDescent="0.3">
      <c r="A1109" s="123" t="s">
        <v>242</v>
      </c>
      <c r="B1109" s="124" t="s">
        <v>44</v>
      </c>
      <c r="C1109" s="124" t="s">
        <v>218</v>
      </c>
      <c r="D1109" s="124" t="s">
        <v>64</v>
      </c>
      <c r="E1109" s="137">
        <v>395</v>
      </c>
      <c r="F1109" s="137">
        <v>428</v>
      </c>
      <c r="G1109" s="131">
        <v>21.129999999999995</v>
      </c>
      <c r="H1109" s="131">
        <v>10178.57</v>
      </c>
      <c r="I1109" s="132">
        <v>145.30553000000003</v>
      </c>
    </row>
    <row r="1110" spans="1:9" outlineLevel="2" x14ac:dyDescent="0.3">
      <c r="A1110" s="123" t="s">
        <v>242</v>
      </c>
      <c r="B1110" s="124" t="s">
        <v>45</v>
      </c>
      <c r="C1110" s="124" t="s">
        <v>53</v>
      </c>
      <c r="D1110" s="124" t="s">
        <v>53</v>
      </c>
      <c r="E1110" s="137">
        <v>4242</v>
      </c>
      <c r="F1110" s="137">
        <v>4750</v>
      </c>
      <c r="G1110" s="131">
        <v>341.91999999999882</v>
      </c>
      <c r="H1110" s="131">
        <v>162993.8799999998</v>
      </c>
      <c r="I1110" s="132">
        <v>2057.7623500000004</v>
      </c>
    </row>
    <row r="1111" spans="1:9" outlineLevel="2" x14ac:dyDescent="0.3">
      <c r="A1111" s="123" t="s">
        <v>242</v>
      </c>
      <c r="B1111" s="124" t="s">
        <v>45</v>
      </c>
      <c r="C1111" s="124" t="s">
        <v>55</v>
      </c>
      <c r="D1111" s="124" t="s">
        <v>68</v>
      </c>
      <c r="E1111" s="137">
        <v>1617</v>
      </c>
      <c r="F1111" s="137">
        <v>1846</v>
      </c>
      <c r="G1111" s="131">
        <v>204.35000000000016</v>
      </c>
      <c r="H1111" s="131">
        <v>94510.579999999987</v>
      </c>
      <c r="I1111" s="132">
        <v>1196.846240000001</v>
      </c>
    </row>
    <row r="1112" spans="1:9" outlineLevel="2" x14ac:dyDescent="0.3">
      <c r="A1112" s="123" t="s">
        <v>242</v>
      </c>
      <c r="B1112" s="124" t="s">
        <v>45</v>
      </c>
      <c r="C1112" s="124" t="s">
        <v>217</v>
      </c>
      <c r="D1112" s="124" t="s">
        <v>70</v>
      </c>
      <c r="E1112" s="137">
        <v>554</v>
      </c>
      <c r="F1112" s="137">
        <v>588</v>
      </c>
      <c r="G1112" s="131">
        <v>96.7</v>
      </c>
      <c r="H1112" s="131">
        <v>46911.959999999992</v>
      </c>
      <c r="I1112" s="132">
        <v>606.79946999999947</v>
      </c>
    </row>
    <row r="1113" spans="1:9" outlineLevel="2" x14ac:dyDescent="0.3">
      <c r="A1113" s="123" t="s">
        <v>242</v>
      </c>
      <c r="B1113" s="124" t="s">
        <v>45</v>
      </c>
      <c r="C1113" s="124" t="s">
        <v>52</v>
      </c>
      <c r="D1113" s="124" t="s">
        <v>63</v>
      </c>
      <c r="E1113" s="137">
        <v>1575</v>
      </c>
      <c r="F1113" s="137">
        <v>1683</v>
      </c>
      <c r="G1113" s="131">
        <v>291.19000000000023</v>
      </c>
      <c r="H1113" s="131">
        <v>137326.65000000002</v>
      </c>
      <c r="I1113" s="132">
        <v>1756.918300000001</v>
      </c>
    </row>
    <row r="1114" spans="1:9" outlineLevel="2" x14ac:dyDescent="0.3">
      <c r="A1114" s="123" t="s">
        <v>242</v>
      </c>
      <c r="B1114" s="124" t="s">
        <v>45</v>
      </c>
      <c r="C1114" s="124" t="s">
        <v>218</v>
      </c>
      <c r="D1114" s="124" t="s">
        <v>64</v>
      </c>
      <c r="E1114" s="137">
        <v>84</v>
      </c>
      <c r="F1114" s="137">
        <v>93</v>
      </c>
      <c r="G1114" s="131">
        <v>4.6199999999999974</v>
      </c>
      <c r="H1114" s="131">
        <v>2307.1800000000003</v>
      </c>
      <c r="I1114" s="132">
        <v>32.6995</v>
      </c>
    </row>
    <row r="1115" spans="1:9" outlineLevel="2" x14ac:dyDescent="0.3">
      <c r="A1115" s="123" t="s">
        <v>242</v>
      </c>
      <c r="B1115" s="124" t="s">
        <v>46</v>
      </c>
      <c r="C1115" s="124" t="s">
        <v>53</v>
      </c>
      <c r="D1115" s="124" t="s">
        <v>53</v>
      </c>
      <c r="E1115" s="137">
        <v>4201</v>
      </c>
      <c r="F1115" s="137">
        <v>4648</v>
      </c>
      <c r="G1115" s="131">
        <v>364.87999999999846</v>
      </c>
      <c r="H1115" s="131">
        <v>173197.19999999995</v>
      </c>
      <c r="I1115" s="132">
        <v>2149.2210499999942</v>
      </c>
    </row>
    <row r="1116" spans="1:9" outlineLevel="2" x14ac:dyDescent="0.3">
      <c r="A1116" s="123" t="s">
        <v>242</v>
      </c>
      <c r="B1116" s="124" t="s">
        <v>46</v>
      </c>
      <c r="C1116" s="124" t="s">
        <v>55</v>
      </c>
      <c r="D1116" s="124" t="s">
        <v>68</v>
      </c>
      <c r="E1116" s="137">
        <v>1747</v>
      </c>
      <c r="F1116" s="137">
        <v>1954</v>
      </c>
      <c r="G1116" s="131">
        <v>281.76</v>
      </c>
      <c r="H1116" s="131">
        <v>130846.04000000001</v>
      </c>
      <c r="I1116" s="132">
        <v>1633.521560000001</v>
      </c>
    </row>
    <row r="1117" spans="1:9" outlineLevel="2" x14ac:dyDescent="0.3">
      <c r="A1117" s="123" t="s">
        <v>242</v>
      </c>
      <c r="B1117" s="124" t="s">
        <v>46</v>
      </c>
      <c r="C1117" s="124" t="s">
        <v>217</v>
      </c>
      <c r="D1117" s="124" t="s">
        <v>70</v>
      </c>
      <c r="E1117" s="137">
        <v>638</v>
      </c>
      <c r="F1117" s="137">
        <v>676</v>
      </c>
      <c r="G1117" s="131">
        <v>139.23000000000005</v>
      </c>
      <c r="H1117" s="131">
        <v>66071.969999999987</v>
      </c>
      <c r="I1117" s="132">
        <v>819.79229999999995</v>
      </c>
    </row>
    <row r="1118" spans="1:9" outlineLevel="2" x14ac:dyDescent="0.3">
      <c r="A1118" s="123" t="s">
        <v>242</v>
      </c>
      <c r="B1118" s="124" t="s">
        <v>46</v>
      </c>
      <c r="C1118" s="124" t="s">
        <v>52</v>
      </c>
      <c r="D1118" s="124" t="s">
        <v>63</v>
      </c>
      <c r="E1118" s="137">
        <v>2382</v>
      </c>
      <c r="F1118" s="137">
        <v>2539</v>
      </c>
      <c r="G1118" s="131">
        <v>549.37999999999931</v>
      </c>
      <c r="H1118" s="131">
        <v>255809.74999999988</v>
      </c>
      <c r="I1118" s="132">
        <v>3316.2880900000005</v>
      </c>
    </row>
    <row r="1119" spans="1:9" outlineLevel="2" x14ac:dyDescent="0.3">
      <c r="A1119" s="123" t="s">
        <v>242</v>
      </c>
      <c r="B1119" s="124" t="s">
        <v>46</v>
      </c>
      <c r="C1119" s="124" t="s">
        <v>218</v>
      </c>
      <c r="D1119" s="124" t="s">
        <v>64</v>
      </c>
      <c r="E1119" s="137">
        <v>106</v>
      </c>
      <c r="F1119" s="137">
        <v>114</v>
      </c>
      <c r="G1119" s="131">
        <v>7.7999999999999972</v>
      </c>
      <c r="H1119" s="131">
        <v>3724.95</v>
      </c>
      <c r="I1119" s="132">
        <v>47.863860000000017</v>
      </c>
    </row>
    <row r="1120" spans="1:9" outlineLevel="2" x14ac:dyDescent="0.3">
      <c r="A1120" s="123" t="s">
        <v>242</v>
      </c>
      <c r="B1120" s="124" t="s">
        <v>47</v>
      </c>
      <c r="C1120" s="124" t="s">
        <v>53</v>
      </c>
      <c r="D1120" s="124" t="s">
        <v>53</v>
      </c>
      <c r="E1120" s="137">
        <v>2417</v>
      </c>
      <c r="F1120" s="137">
        <v>2574</v>
      </c>
      <c r="G1120" s="131">
        <v>274.02999999999992</v>
      </c>
      <c r="H1120" s="131">
        <v>128078.90999999999</v>
      </c>
      <c r="I1120" s="132">
        <v>1615.1576100000018</v>
      </c>
    </row>
    <row r="1121" spans="1:9" outlineLevel="2" x14ac:dyDescent="0.3">
      <c r="A1121" s="123" t="s">
        <v>242</v>
      </c>
      <c r="B1121" s="124" t="s">
        <v>47</v>
      </c>
      <c r="C1121" s="124" t="s">
        <v>55</v>
      </c>
      <c r="D1121" s="124" t="s">
        <v>68</v>
      </c>
      <c r="E1121" s="137">
        <v>793</v>
      </c>
      <c r="F1121" s="137">
        <v>873</v>
      </c>
      <c r="G1121" s="131">
        <v>159.51999999999998</v>
      </c>
      <c r="H1121" s="131">
        <v>74555.799999999988</v>
      </c>
      <c r="I1121" s="132">
        <v>913.30043000000035</v>
      </c>
    </row>
    <row r="1122" spans="1:9" outlineLevel="2" x14ac:dyDescent="0.3">
      <c r="A1122" s="123" t="s">
        <v>242</v>
      </c>
      <c r="B1122" s="124" t="s">
        <v>47</v>
      </c>
      <c r="C1122" s="124" t="s">
        <v>217</v>
      </c>
      <c r="D1122" s="124" t="s">
        <v>70</v>
      </c>
      <c r="E1122" s="137">
        <v>395</v>
      </c>
      <c r="F1122" s="137">
        <v>410</v>
      </c>
      <c r="G1122" s="131">
        <v>112.20999999999998</v>
      </c>
      <c r="H1122" s="131">
        <v>53699.069999999992</v>
      </c>
      <c r="I1122" s="132">
        <v>699.66691000000048</v>
      </c>
    </row>
    <row r="1123" spans="1:9" outlineLevel="2" x14ac:dyDescent="0.3">
      <c r="A1123" s="123" t="s">
        <v>242</v>
      </c>
      <c r="B1123" s="124" t="s">
        <v>47</v>
      </c>
      <c r="C1123" s="124" t="s">
        <v>52</v>
      </c>
      <c r="D1123" s="124" t="s">
        <v>63</v>
      </c>
      <c r="E1123" s="137">
        <v>1837</v>
      </c>
      <c r="F1123" s="137">
        <v>1955</v>
      </c>
      <c r="G1123" s="131">
        <v>520.46999999999844</v>
      </c>
      <c r="H1123" s="131">
        <v>243975.44999999987</v>
      </c>
      <c r="I1123" s="132">
        <v>3306.2367599999939</v>
      </c>
    </row>
    <row r="1124" spans="1:9" outlineLevel="2" x14ac:dyDescent="0.3">
      <c r="A1124" s="127" t="s">
        <v>242</v>
      </c>
      <c r="B1124" s="124" t="s">
        <v>47</v>
      </c>
      <c r="C1124" s="124" t="s">
        <v>218</v>
      </c>
      <c r="D1124" s="124" t="s">
        <v>64</v>
      </c>
      <c r="E1124" s="137">
        <v>57</v>
      </c>
      <c r="F1124" s="137">
        <v>60</v>
      </c>
      <c r="G1124" s="131">
        <v>5.4499999999999984</v>
      </c>
      <c r="H1124" s="131">
        <v>2498.4</v>
      </c>
      <c r="I1124" s="132">
        <v>35.363479999999996</v>
      </c>
    </row>
    <row r="1125" spans="1:9" s="117" customFormat="1" outlineLevel="1" x14ac:dyDescent="0.3">
      <c r="A1125" s="125" t="s">
        <v>283</v>
      </c>
      <c r="B1125" s="126"/>
      <c r="C1125" s="126"/>
      <c r="D1125" s="126"/>
      <c r="E1125" s="37">
        <f>SUBTOTAL(9,E1100:E1124)</f>
        <v>49427</v>
      </c>
      <c r="F1125" s="37">
        <f>SUBTOTAL(9,F1100:F1124)</f>
        <v>54351</v>
      </c>
      <c r="G1125" s="38">
        <f>SUBTOTAL(9,G1100:G1124)</f>
        <v>6168.3399999999829</v>
      </c>
      <c r="H1125" s="38">
        <f>SUBTOTAL(9,H1100:H1124)</f>
        <v>2906664.8400000003</v>
      </c>
      <c r="I1125" s="39">
        <f>SUBTOTAL(9,I1100:I1124)</f>
        <v>36586.806010000008</v>
      </c>
    </row>
    <row r="1126" spans="1:9" outlineLevel="2" x14ac:dyDescent="0.3">
      <c r="A1126" s="118" t="s">
        <v>243</v>
      </c>
      <c r="B1126" s="114" t="s">
        <v>43</v>
      </c>
      <c r="C1126" s="114" t="s">
        <v>53</v>
      </c>
      <c r="D1126" s="114" t="s">
        <v>53</v>
      </c>
      <c r="E1126" s="138">
        <v>3476</v>
      </c>
      <c r="F1126" s="138">
        <v>3960</v>
      </c>
      <c r="G1126" s="133">
        <v>480.33999999999946</v>
      </c>
      <c r="H1126" s="133">
        <v>231027.17999999979</v>
      </c>
      <c r="I1126" s="134">
        <v>2818.605049999996</v>
      </c>
    </row>
    <row r="1127" spans="1:9" outlineLevel="2" x14ac:dyDescent="0.3">
      <c r="A1127" s="118" t="s">
        <v>243</v>
      </c>
      <c r="B1127" s="114" t="s">
        <v>43</v>
      </c>
      <c r="C1127" s="114" t="s">
        <v>55</v>
      </c>
      <c r="D1127" s="114" t="s">
        <v>68</v>
      </c>
      <c r="E1127" s="138">
        <v>1145</v>
      </c>
      <c r="F1127" s="138">
        <v>1314</v>
      </c>
      <c r="G1127" s="133">
        <v>125.69999999999999</v>
      </c>
      <c r="H1127" s="133">
        <v>59017.429999999993</v>
      </c>
      <c r="I1127" s="134">
        <v>720.17639999999972</v>
      </c>
    </row>
    <row r="1128" spans="1:9" outlineLevel="2" x14ac:dyDescent="0.3">
      <c r="A1128" s="118" t="s">
        <v>243</v>
      </c>
      <c r="B1128" s="114" t="s">
        <v>43</v>
      </c>
      <c r="C1128" s="114" t="s">
        <v>217</v>
      </c>
      <c r="D1128" s="114" t="s">
        <v>70</v>
      </c>
      <c r="E1128" s="138">
        <v>262</v>
      </c>
      <c r="F1128" s="138">
        <v>294</v>
      </c>
      <c r="G1128" s="133">
        <v>30.31</v>
      </c>
      <c r="H1128" s="133">
        <v>15005.960000000001</v>
      </c>
      <c r="I1128" s="134">
        <v>181.79921999999993</v>
      </c>
    </row>
    <row r="1129" spans="1:9" outlineLevel="2" x14ac:dyDescent="0.3">
      <c r="A1129" s="118" t="s">
        <v>243</v>
      </c>
      <c r="B1129" s="114" t="s">
        <v>43</v>
      </c>
      <c r="C1129" s="114" t="s">
        <v>52</v>
      </c>
      <c r="D1129" s="114" t="s">
        <v>63</v>
      </c>
      <c r="E1129" s="138">
        <v>731</v>
      </c>
      <c r="F1129" s="138">
        <v>796</v>
      </c>
      <c r="G1129" s="133">
        <v>103.81000000000004</v>
      </c>
      <c r="H1129" s="133">
        <v>48595.200000000004</v>
      </c>
      <c r="I1129" s="134">
        <v>567.24155000000019</v>
      </c>
    </row>
    <row r="1130" spans="1:9" outlineLevel="2" x14ac:dyDescent="0.3">
      <c r="A1130" s="118" t="s">
        <v>243</v>
      </c>
      <c r="B1130" s="114" t="s">
        <v>43</v>
      </c>
      <c r="C1130" s="114" t="s">
        <v>218</v>
      </c>
      <c r="D1130" s="114" t="s">
        <v>64</v>
      </c>
      <c r="E1130" s="138">
        <v>79</v>
      </c>
      <c r="F1130" s="138">
        <v>87</v>
      </c>
      <c r="G1130" s="133">
        <v>10.37</v>
      </c>
      <c r="H1130" s="133">
        <v>4822.43</v>
      </c>
      <c r="I1130" s="134">
        <v>58.653400000000019</v>
      </c>
    </row>
    <row r="1131" spans="1:9" outlineLevel="2" x14ac:dyDescent="0.3">
      <c r="A1131" s="118" t="s">
        <v>243</v>
      </c>
      <c r="B1131" s="114" t="s">
        <v>44</v>
      </c>
      <c r="C1131" s="114" t="s">
        <v>53</v>
      </c>
      <c r="D1131" s="114" t="s">
        <v>53</v>
      </c>
      <c r="E1131" s="138">
        <v>16204</v>
      </c>
      <c r="F1131" s="138">
        <v>18460</v>
      </c>
      <c r="G1131" s="133">
        <v>2383.2500000000205</v>
      </c>
      <c r="H1131" s="133">
        <v>1152470.5099999984</v>
      </c>
      <c r="I1131" s="134">
        <v>14317.015979999996</v>
      </c>
    </row>
    <row r="1132" spans="1:9" outlineLevel="2" x14ac:dyDescent="0.3">
      <c r="A1132" s="118" t="s">
        <v>243</v>
      </c>
      <c r="B1132" s="114" t="s">
        <v>44</v>
      </c>
      <c r="C1132" s="114" t="s">
        <v>55</v>
      </c>
      <c r="D1132" s="114" t="s">
        <v>68</v>
      </c>
      <c r="E1132" s="138">
        <v>5198</v>
      </c>
      <c r="F1132" s="138">
        <v>6082</v>
      </c>
      <c r="G1132" s="133">
        <v>643.09999999999957</v>
      </c>
      <c r="H1132" s="133">
        <v>302130.43999999971</v>
      </c>
      <c r="I1132" s="134">
        <v>3832.9796500000029</v>
      </c>
    </row>
    <row r="1133" spans="1:9" outlineLevel="2" x14ac:dyDescent="0.3">
      <c r="A1133" s="118" t="s">
        <v>243</v>
      </c>
      <c r="B1133" s="114" t="s">
        <v>44</v>
      </c>
      <c r="C1133" s="114" t="s">
        <v>217</v>
      </c>
      <c r="D1133" s="114" t="s">
        <v>70</v>
      </c>
      <c r="E1133" s="138">
        <v>1231</v>
      </c>
      <c r="F1133" s="138">
        <v>1341</v>
      </c>
      <c r="G1133" s="133">
        <v>152.63000000000011</v>
      </c>
      <c r="H1133" s="133">
        <v>75797.340000000011</v>
      </c>
      <c r="I1133" s="134">
        <v>936.38586000000021</v>
      </c>
    </row>
    <row r="1134" spans="1:9" outlineLevel="2" x14ac:dyDescent="0.3">
      <c r="A1134" s="118" t="s">
        <v>243</v>
      </c>
      <c r="B1134" s="114" t="s">
        <v>44</v>
      </c>
      <c r="C1134" s="114" t="s">
        <v>52</v>
      </c>
      <c r="D1134" s="114" t="s">
        <v>63</v>
      </c>
      <c r="E1134" s="138">
        <v>3249</v>
      </c>
      <c r="F1134" s="138">
        <v>3571</v>
      </c>
      <c r="G1134" s="133">
        <v>502.66999999999939</v>
      </c>
      <c r="H1134" s="133">
        <v>235222.95999999996</v>
      </c>
      <c r="I1134" s="134">
        <v>2882.247980000006</v>
      </c>
    </row>
    <row r="1135" spans="1:9" outlineLevel="2" x14ac:dyDescent="0.3">
      <c r="A1135" s="118" t="s">
        <v>243</v>
      </c>
      <c r="B1135" s="114" t="s">
        <v>44</v>
      </c>
      <c r="C1135" s="114" t="s">
        <v>218</v>
      </c>
      <c r="D1135" s="114" t="s">
        <v>64</v>
      </c>
      <c r="E1135" s="138">
        <v>427</v>
      </c>
      <c r="F1135" s="138">
        <v>466</v>
      </c>
      <c r="G1135" s="133">
        <v>51.609999999999971</v>
      </c>
      <c r="H1135" s="133">
        <v>24767.020000000004</v>
      </c>
      <c r="I1135" s="134">
        <v>333.22770000000014</v>
      </c>
    </row>
    <row r="1136" spans="1:9" outlineLevel="2" x14ac:dyDescent="0.3">
      <c r="A1136" s="118" t="s">
        <v>243</v>
      </c>
      <c r="B1136" s="114" t="s">
        <v>44</v>
      </c>
      <c r="C1136" s="114" t="s">
        <v>219</v>
      </c>
      <c r="D1136" s="114" t="s">
        <v>71</v>
      </c>
      <c r="E1136" s="138">
        <v>0</v>
      </c>
      <c r="F1136" s="138">
        <v>1</v>
      </c>
      <c r="G1136" s="133">
        <v>0.02</v>
      </c>
      <c r="H1136" s="133">
        <v>11.35</v>
      </c>
      <c r="I1136" s="134">
        <v>0.1167</v>
      </c>
    </row>
    <row r="1137" spans="1:9" outlineLevel="2" x14ac:dyDescent="0.3">
      <c r="A1137" s="118" t="s">
        <v>243</v>
      </c>
      <c r="B1137" s="114" t="s">
        <v>45</v>
      </c>
      <c r="C1137" s="114" t="s">
        <v>53</v>
      </c>
      <c r="D1137" s="114" t="s">
        <v>53</v>
      </c>
      <c r="E1137" s="138">
        <v>5705</v>
      </c>
      <c r="F1137" s="138">
        <v>6506</v>
      </c>
      <c r="G1137" s="133">
        <v>955.97999999999843</v>
      </c>
      <c r="H1137" s="133">
        <v>464732.81999999931</v>
      </c>
      <c r="I1137" s="134">
        <v>5869.0830500000084</v>
      </c>
    </row>
    <row r="1138" spans="1:9" outlineLevel="2" x14ac:dyDescent="0.3">
      <c r="A1138" s="118" t="s">
        <v>243</v>
      </c>
      <c r="B1138" s="114" t="s">
        <v>45</v>
      </c>
      <c r="C1138" s="114" t="s">
        <v>55</v>
      </c>
      <c r="D1138" s="114" t="s">
        <v>68</v>
      </c>
      <c r="E1138" s="138">
        <v>1769</v>
      </c>
      <c r="F1138" s="138">
        <v>2027</v>
      </c>
      <c r="G1138" s="133">
        <v>245.44</v>
      </c>
      <c r="H1138" s="133">
        <v>115181.28000000003</v>
      </c>
      <c r="I1138" s="134">
        <v>1473.0888799999998</v>
      </c>
    </row>
    <row r="1139" spans="1:9" outlineLevel="2" x14ac:dyDescent="0.3">
      <c r="A1139" s="118" t="s">
        <v>243</v>
      </c>
      <c r="B1139" s="114" t="s">
        <v>45</v>
      </c>
      <c r="C1139" s="114" t="s">
        <v>217</v>
      </c>
      <c r="D1139" s="114" t="s">
        <v>70</v>
      </c>
      <c r="E1139" s="138">
        <v>498</v>
      </c>
      <c r="F1139" s="138">
        <v>543</v>
      </c>
      <c r="G1139" s="133">
        <v>72.070000000000007</v>
      </c>
      <c r="H1139" s="133">
        <v>35308.31</v>
      </c>
      <c r="I1139" s="134">
        <v>435.96623000000017</v>
      </c>
    </row>
    <row r="1140" spans="1:9" outlineLevel="2" x14ac:dyDescent="0.3">
      <c r="A1140" s="118" t="s">
        <v>243</v>
      </c>
      <c r="B1140" s="114" t="s">
        <v>45</v>
      </c>
      <c r="C1140" s="114" t="s">
        <v>52</v>
      </c>
      <c r="D1140" s="114" t="s">
        <v>63</v>
      </c>
      <c r="E1140" s="138">
        <v>1240</v>
      </c>
      <c r="F1140" s="138">
        <v>1356</v>
      </c>
      <c r="G1140" s="133">
        <v>223.00000000000003</v>
      </c>
      <c r="H1140" s="133">
        <v>104390.40000000001</v>
      </c>
      <c r="I1140" s="134">
        <v>1327.8136500000001</v>
      </c>
    </row>
    <row r="1141" spans="1:9" outlineLevel="2" x14ac:dyDescent="0.3">
      <c r="A1141" s="118" t="s">
        <v>243</v>
      </c>
      <c r="B1141" s="114" t="s">
        <v>45</v>
      </c>
      <c r="C1141" s="114" t="s">
        <v>218</v>
      </c>
      <c r="D1141" s="114" t="s">
        <v>64</v>
      </c>
      <c r="E1141" s="138">
        <v>95</v>
      </c>
      <c r="F1141" s="138">
        <v>109</v>
      </c>
      <c r="G1141" s="133">
        <v>11.989999999999997</v>
      </c>
      <c r="H1141" s="133">
        <v>5899.8</v>
      </c>
      <c r="I1141" s="134">
        <v>81.089720000000028</v>
      </c>
    </row>
    <row r="1142" spans="1:9" outlineLevel="2" x14ac:dyDescent="0.3">
      <c r="A1142" s="118" t="s">
        <v>243</v>
      </c>
      <c r="B1142" s="114" t="s">
        <v>46</v>
      </c>
      <c r="C1142" s="114" t="s">
        <v>53</v>
      </c>
      <c r="D1142" s="114" t="s">
        <v>53</v>
      </c>
      <c r="E1142" s="138">
        <v>5301</v>
      </c>
      <c r="F1142" s="138">
        <v>5935</v>
      </c>
      <c r="G1142" s="133">
        <v>1003.2799999999962</v>
      </c>
      <c r="H1142" s="133">
        <v>481445.84000000014</v>
      </c>
      <c r="I1142" s="134">
        <v>5956.6179500000035</v>
      </c>
    </row>
    <row r="1143" spans="1:9" outlineLevel="2" x14ac:dyDescent="0.3">
      <c r="A1143" s="118" t="s">
        <v>243</v>
      </c>
      <c r="B1143" s="114" t="s">
        <v>46</v>
      </c>
      <c r="C1143" s="114" t="s">
        <v>55</v>
      </c>
      <c r="D1143" s="114" t="s">
        <v>68</v>
      </c>
      <c r="E1143" s="138">
        <v>1708</v>
      </c>
      <c r="F1143" s="138">
        <v>1999</v>
      </c>
      <c r="G1143" s="133">
        <v>313.9499999999997</v>
      </c>
      <c r="H1143" s="133">
        <v>144706.05999999997</v>
      </c>
      <c r="I1143" s="134">
        <v>1833.9580299999996</v>
      </c>
    </row>
    <row r="1144" spans="1:9" outlineLevel="2" x14ac:dyDescent="0.3">
      <c r="A1144" s="118" t="s">
        <v>243</v>
      </c>
      <c r="B1144" s="114" t="s">
        <v>46</v>
      </c>
      <c r="C1144" s="114" t="s">
        <v>217</v>
      </c>
      <c r="D1144" s="114" t="s">
        <v>70</v>
      </c>
      <c r="E1144" s="138">
        <v>558</v>
      </c>
      <c r="F1144" s="138">
        <v>599</v>
      </c>
      <c r="G1144" s="133">
        <v>108.57999999999993</v>
      </c>
      <c r="H1144" s="133">
        <v>51500.969999999994</v>
      </c>
      <c r="I1144" s="134">
        <v>618.30017000000032</v>
      </c>
    </row>
    <row r="1145" spans="1:9" outlineLevel="2" x14ac:dyDescent="0.3">
      <c r="A1145" s="118" t="s">
        <v>243</v>
      </c>
      <c r="B1145" s="114" t="s">
        <v>46</v>
      </c>
      <c r="C1145" s="114" t="s">
        <v>52</v>
      </c>
      <c r="D1145" s="114" t="s">
        <v>63</v>
      </c>
      <c r="E1145" s="138">
        <v>2089</v>
      </c>
      <c r="F1145" s="138">
        <v>2244</v>
      </c>
      <c r="G1145" s="133">
        <v>490.55999999999943</v>
      </c>
      <c r="H1145" s="133">
        <v>228784.1399999999</v>
      </c>
      <c r="I1145" s="134">
        <v>2890.9346000000019</v>
      </c>
    </row>
    <row r="1146" spans="1:9" outlineLevel="2" x14ac:dyDescent="0.3">
      <c r="A1146" s="118" t="s">
        <v>243</v>
      </c>
      <c r="B1146" s="114" t="s">
        <v>46</v>
      </c>
      <c r="C1146" s="114" t="s">
        <v>218</v>
      </c>
      <c r="D1146" s="114" t="s">
        <v>64</v>
      </c>
      <c r="E1146" s="138">
        <v>111</v>
      </c>
      <c r="F1146" s="138">
        <v>120</v>
      </c>
      <c r="G1146" s="133">
        <v>14.889999999999993</v>
      </c>
      <c r="H1146" s="133">
        <v>7164.7300000000005</v>
      </c>
      <c r="I1146" s="134">
        <v>92.975040000000035</v>
      </c>
    </row>
    <row r="1147" spans="1:9" outlineLevel="2" x14ac:dyDescent="0.3">
      <c r="A1147" s="118" t="s">
        <v>243</v>
      </c>
      <c r="B1147" s="114" t="s">
        <v>47</v>
      </c>
      <c r="C1147" s="114" t="s">
        <v>53</v>
      </c>
      <c r="D1147" s="114" t="s">
        <v>53</v>
      </c>
      <c r="E1147" s="138">
        <v>2908</v>
      </c>
      <c r="F1147" s="138">
        <v>3141</v>
      </c>
      <c r="G1147" s="133">
        <v>678.75999999999885</v>
      </c>
      <c r="H1147" s="133">
        <v>322842.80999999988</v>
      </c>
      <c r="I1147" s="134">
        <v>3986.2619900000036</v>
      </c>
    </row>
    <row r="1148" spans="1:9" outlineLevel="2" x14ac:dyDescent="0.3">
      <c r="A1148" s="118" t="s">
        <v>243</v>
      </c>
      <c r="B1148" s="114" t="s">
        <v>47</v>
      </c>
      <c r="C1148" s="114" t="s">
        <v>55</v>
      </c>
      <c r="D1148" s="114" t="s">
        <v>68</v>
      </c>
      <c r="E1148" s="138">
        <v>801</v>
      </c>
      <c r="F1148" s="138">
        <v>895</v>
      </c>
      <c r="G1148" s="133">
        <v>171.41000000000011</v>
      </c>
      <c r="H1148" s="133">
        <v>79372.150000000023</v>
      </c>
      <c r="I1148" s="134">
        <v>990.14684999999986</v>
      </c>
    </row>
    <row r="1149" spans="1:9" outlineLevel="2" x14ac:dyDescent="0.3">
      <c r="A1149" s="118" t="s">
        <v>243</v>
      </c>
      <c r="B1149" s="114" t="s">
        <v>47</v>
      </c>
      <c r="C1149" s="114" t="s">
        <v>217</v>
      </c>
      <c r="D1149" s="114" t="s">
        <v>70</v>
      </c>
      <c r="E1149" s="138">
        <v>356</v>
      </c>
      <c r="F1149" s="138">
        <v>378</v>
      </c>
      <c r="G1149" s="133">
        <v>88.160000000000025</v>
      </c>
      <c r="H1149" s="133">
        <v>42033.66</v>
      </c>
      <c r="I1149" s="134">
        <v>522.55107999999996</v>
      </c>
    </row>
    <row r="1150" spans="1:9" outlineLevel="2" x14ac:dyDescent="0.3">
      <c r="A1150" s="118" t="s">
        <v>243</v>
      </c>
      <c r="B1150" s="114" t="s">
        <v>47</v>
      </c>
      <c r="C1150" s="114" t="s">
        <v>52</v>
      </c>
      <c r="D1150" s="114" t="s">
        <v>63</v>
      </c>
      <c r="E1150" s="138">
        <v>1689</v>
      </c>
      <c r="F1150" s="138">
        <v>1806</v>
      </c>
      <c r="G1150" s="133">
        <v>512.98999999999978</v>
      </c>
      <c r="H1150" s="133">
        <v>239210.73000000004</v>
      </c>
      <c r="I1150" s="134">
        <v>3093.3165500000023</v>
      </c>
    </row>
    <row r="1151" spans="1:9" outlineLevel="2" x14ac:dyDescent="0.3">
      <c r="A1151" s="120" t="s">
        <v>243</v>
      </c>
      <c r="B1151" s="114" t="s">
        <v>47</v>
      </c>
      <c r="C1151" s="114" t="s">
        <v>218</v>
      </c>
      <c r="D1151" s="114" t="s">
        <v>64</v>
      </c>
      <c r="E1151" s="138">
        <v>59</v>
      </c>
      <c r="F1151" s="138">
        <v>62</v>
      </c>
      <c r="G1151" s="133">
        <v>11.719999999999999</v>
      </c>
      <c r="H1151" s="133">
        <v>5377.23</v>
      </c>
      <c r="I1151" s="134">
        <v>71.963970000000003</v>
      </c>
    </row>
    <row r="1152" spans="1:9" s="117" customFormat="1" outlineLevel="1" x14ac:dyDescent="0.3">
      <c r="A1152" s="119" t="s">
        <v>284</v>
      </c>
      <c r="B1152" s="115"/>
      <c r="C1152" s="115"/>
      <c r="D1152" s="115"/>
      <c r="E1152" s="41">
        <f>SUBTOTAL(9,E1126:E1151)</f>
        <v>56889</v>
      </c>
      <c r="F1152" s="41">
        <f>SUBTOTAL(9,F1126:F1151)</f>
        <v>64092</v>
      </c>
      <c r="G1152" s="42">
        <f>SUBTOTAL(9,G1126:G1151)</f>
        <v>9386.5900000000092</v>
      </c>
      <c r="H1152" s="42">
        <f>SUBTOTAL(9,H1126:H1151)</f>
        <v>4476818.7499999981</v>
      </c>
      <c r="I1152" s="43">
        <f>SUBTOTAL(9,I1126:I1151)</f>
        <v>55892.517250000019</v>
      </c>
    </row>
    <row r="1153" spans="1:9" outlineLevel="2" x14ac:dyDescent="0.3">
      <c r="A1153" s="123" t="s">
        <v>244</v>
      </c>
      <c r="B1153" s="124" t="s">
        <v>43</v>
      </c>
      <c r="C1153" s="124" t="s">
        <v>53</v>
      </c>
      <c r="D1153" s="124" t="s">
        <v>53</v>
      </c>
      <c r="E1153" s="137">
        <v>1792</v>
      </c>
      <c r="F1153" s="137">
        <v>1952</v>
      </c>
      <c r="G1153" s="131">
        <v>139.91000000000008</v>
      </c>
      <c r="H1153" s="131">
        <v>65999.85000000002</v>
      </c>
      <c r="I1153" s="132">
        <v>792.37353999999937</v>
      </c>
    </row>
    <row r="1154" spans="1:9" outlineLevel="2" x14ac:dyDescent="0.3">
      <c r="A1154" s="123" t="s">
        <v>244</v>
      </c>
      <c r="B1154" s="124" t="s">
        <v>43</v>
      </c>
      <c r="C1154" s="124" t="s">
        <v>55</v>
      </c>
      <c r="D1154" s="124" t="s">
        <v>68</v>
      </c>
      <c r="E1154" s="137">
        <v>687</v>
      </c>
      <c r="F1154" s="137">
        <v>743</v>
      </c>
      <c r="G1154" s="131">
        <v>67.130000000000024</v>
      </c>
      <c r="H1154" s="131">
        <v>31168.260000000009</v>
      </c>
      <c r="I1154" s="132">
        <v>376.58810000000005</v>
      </c>
    </row>
    <row r="1155" spans="1:9" outlineLevel="2" x14ac:dyDescent="0.3">
      <c r="A1155" s="123" t="s">
        <v>244</v>
      </c>
      <c r="B1155" s="124" t="s">
        <v>43</v>
      </c>
      <c r="C1155" s="124" t="s">
        <v>217</v>
      </c>
      <c r="D1155" s="124" t="s">
        <v>70</v>
      </c>
      <c r="E1155" s="137">
        <v>233</v>
      </c>
      <c r="F1155" s="137">
        <v>243</v>
      </c>
      <c r="G1155" s="131">
        <v>29.169999999999995</v>
      </c>
      <c r="H1155" s="131">
        <v>14404.42</v>
      </c>
      <c r="I1155" s="132">
        <v>169.30746000000002</v>
      </c>
    </row>
    <row r="1156" spans="1:9" outlineLevel="2" x14ac:dyDescent="0.3">
      <c r="A1156" s="123" t="s">
        <v>244</v>
      </c>
      <c r="B1156" s="124" t="s">
        <v>43</v>
      </c>
      <c r="C1156" s="124" t="s">
        <v>52</v>
      </c>
      <c r="D1156" s="124" t="s">
        <v>63</v>
      </c>
      <c r="E1156" s="137">
        <v>607</v>
      </c>
      <c r="F1156" s="137">
        <v>642</v>
      </c>
      <c r="G1156" s="131">
        <v>94.549999999999912</v>
      </c>
      <c r="H1156" s="131">
        <v>44234.859999999993</v>
      </c>
      <c r="I1156" s="132">
        <v>509.71652000000029</v>
      </c>
    </row>
    <row r="1157" spans="1:9" outlineLevel="2" x14ac:dyDescent="0.3">
      <c r="A1157" s="123" t="s">
        <v>244</v>
      </c>
      <c r="B1157" s="124" t="s">
        <v>43</v>
      </c>
      <c r="C1157" s="124" t="s">
        <v>218</v>
      </c>
      <c r="D1157" s="124" t="s">
        <v>64</v>
      </c>
      <c r="E1157" s="137">
        <v>46</v>
      </c>
      <c r="F1157" s="137">
        <v>49</v>
      </c>
      <c r="G1157" s="131">
        <v>2.7499999999999991</v>
      </c>
      <c r="H1157" s="131">
        <v>1277.1500000000001</v>
      </c>
      <c r="I1157" s="132">
        <v>14.61698</v>
      </c>
    </row>
    <row r="1158" spans="1:9" outlineLevel="2" x14ac:dyDescent="0.3">
      <c r="A1158" s="123" t="s">
        <v>244</v>
      </c>
      <c r="B1158" s="124" t="s">
        <v>44</v>
      </c>
      <c r="C1158" s="124" t="s">
        <v>53</v>
      </c>
      <c r="D1158" s="124" t="s">
        <v>53</v>
      </c>
      <c r="E1158" s="137">
        <v>9278</v>
      </c>
      <c r="F1158" s="137">
        <v>9998</v>
      </c>
      <c r="G1158" s="131">
        <v>686.15999999999508</v>
      </c>
      <c r="H1158" s="131">
        <v>327011.20999999979</v>
      </c>
      <c r="I1158" s="132">
        <v>4009.902399999994</v>
      </c>
    </row>
    <row r="1159" spans="1:9" outlineLevel="2" x14ac:dyDescent="0.3">
      <c r="A1159" s="123" t="s">
        <v>244</v>
      </c>
      <c r="B1159" s="124" t="s">
        <v>44</v>
      </c>
      <c r="C1159" s="124" t="s">
        <v>55</v>
      </c>
      <c r="D1159" s="124" t="s">
        <v>68</v>
      </c>
      <c r="E1159" s="137">
        <v>3287</v>
      </c>
      <c r="F1159" s="137">
        <v>3565</v>
      </c>
      <c r="G1159" s="131">
        <v>347.52999999999946</v>
      </c>
      <c r="H1159" s="131">
        <v>162385.57000000009</v>
      </c>
      <c r="I1159" s="132">
        <v>2031.7285800000016</v>
      </c>
    </row>
    <row r="1160" spans="1:9" outlineLevel="2" x14ac:dyDescent="0.3">
      <c r="A1160" s="123" t="s">
        <v>244</v>
      </c>
      <c r="B1160" s="124" t="s">
        <v>44</v>
      </c>
      <c r="C1160" s="124" t="s">
        <v>217</v>
      </c>
      <c r="D1160" s="124" t="s">
        <v>70</v>
      </c>
      <c r="E1160" s="137">
        <v>1091</v>
      </c>
      <c r="F1160" s="137">
        <v>1138</v>
      </c>
      <c r="G1160" s="131">
        <v>151.43</v>
      </c>
      <c r="H1160" s="131">
        <v>75012.229999999981</v>
      </c>
      <c r="I1160" s="132">
        <v>914.73111999999969</v>
      </c>
    </row>
    <row r="1161" spans="1:9" outlineLevel="2" x14ac:dyDescent="0.3">
      <c r="A1161" s="123" t="s">
        <v>244</v>
      </c>
      <c r="B1161" s="124" t="s">
        <v>44</v>
      </c>
      <c r="C1161" s="124" t="s">
        <v>52</v>
      </c>
      <c r="D1161" s="124" t="s">
        <v>63</v>
      </c>
      <c r="E1161" s="137">
        <v>2781</v>
      </c>
      <c r="F1161" s="137">
        <v>2931</v>
      </c>
      <c r="G1161" s="131">
        <v>416.61999999999824</v>
      </c>
      <c r="H1161" s="131">
        <v>195215.79</v>
      </c>
      <c r="I1161" s="132">
        <v>2348.8105999999948</v>
      </c>
    </row>
    <row r="1162" spans="1:9" outlineLevel="2" x14ac:dyDescent="0.3">
      <c r="A1162" s="123" t="s">
        <v>244</v>
      </c>
      <c r="B1162" s="124" t="s">
        <v>44</v>
      </c>
      <c r="C1162" s="124" t="s">
        <v>218</v>
      </c>
      <c r="D1162" s="124" t="s">
        <v>64</v>
      </c>
      <c r="E1162" s="137">
        <v>228</v>
      </c>
      <c r="F1162" s="137">
        <v>237</v>
      </c>
      <c r="G1162" s="131">
        <v>12.219999999999986</v>
      </c>
      <c r="H1162" s="131">
        <v>5629.87</v>
      </c>
      <c r="I1162" s="132">
        <v>76.73848999999997</v>
      </c>
    </row>
    <row r="1163" spans="1:9" outlineLevel="2" x14ac:dyDescent="0.3">
      <c r="A1163" s="123" t="s">
        <v>244</v>
      </c>
      <c r="B1163" s="124" t="s">
        <v>45</v>
      </c>
      <c r="C1163" s="124" t="s">
        <v>53</v>
      </c>
      <c r="D1163" s="124" t="s">
        <v>53</v>
      </c>
      <c r="E1163" s="137">
        <v>3272</v>
      </c>
      <c r="F1163" s="137">
        <v>3504</v>
      </c>
      <c r="G1163" s="131">
        <v>234.38000000000005</v>
      </c>
      <c r="H1163" s="131">
        <v>112357.20999999999</v>
      </c>
      <c r="I1163" s="132">
        <v>1416.9698200000005</v>
      </c>
    </row>
    <row r="1164" spans="1:9" outlineLevel="2" x14ac:dyDescent="0.3">
      <c r="A1164" s="123" t="s">
        <v>244</v>
      </c>
      <c r="B1164" s="124" t="s">
        <v>45</v>
      </c>
      <c r="C1164" s="124" t="s">
        <v>55</v>
      </c>
      <c r="D1164" s="124" t="s">
        <v>68</v>
      </c>
      <c r="E1164" s="137">
        <v>1096</v>
      </c>
      <c r="F1164" s="137">
        <v>1184</v>
      </c>
      <c r="G1164" s="131">
        <v>135.5200000000001</v>
      </c>
      <c r="H1164" s="131">
        <v>63557.579999999987</v>
      </c>
      <c r="I1164" s="132">
        <v>811.19673999999929</v>
      </c>
    </row>
    <row r="1165" spans="1:9" outlineLevel="2" x14ac:dyDescent="0.3">
      <c r="A1165" s="123" t="s">
        <v>244</v>
      </c>
      <c r="B1165" s="124" t="s">
        <v>45</v>
      </c>
      <c r="C1165" s="124" t="s">
        <v>217</v>
      </c>
      <c r="D1165" s="124" t="s">
        <v>70</v>
      </c>
      <c r="E1165" s="137">
        <v>463</v>
      </c>
      <c r="F1165" s="137">
        <v>482</v>
      </c>
      <c r="G1165" s="131">
        <v>71.600000000000009</v>
      </c>
      <c r="H1165" s="131">
        <v>35099.399999999994</v>
      </c>
      <c r="I1165" s="132">
        <v>424.24132999999983</v>
      </c>
    </row>
    <row r="1166" spans="1:9" outlineLevel="2" x14ac:dyDescent="0.3">
      <c r="A1166" s="123" t="s">
        <v>244</v>
      </c>
      <c r="B1166" s="124" t="s">
        <v>45</v>
      </c>
      <c r="C1166" s="124" t="s">
        <v>52</v>
      </c>
      <c r="D1166" s="124" t="s">
        <v>63</v>
      </c>
      <c r="E1166" s="137">
        <v>1078</v>
      </c>
      <c r="F1166" s="137">
        <v>1161</v>
      </c>
      <c r="G1166" s="131">
        <v>190.22000000000034</v>
      </c>
      <c r="H1166" s="131">
        <v>89421.840000000011</v>
      </c>
      <c r="I1166" s="132">
        <v>1110.8451700000005</v>
      </c>
    </row>
    <row r="1167" spans="1:9" outlineLevel="2" x14ac:dyDescent="0.3">
      <c r="A1167" s="123" t="s">
        <v>244</v>
      </c>
      <c r="B1167" s="124" t="s">
        <v>45</v>
      </c>
      <c r="C1167" s="124" t="s">
        <v>218</v>
      </c>
      <c r="D1167" s="124" t="s">
        <v>64</v>
      </c>
      <c r="E1167" s="137">
        <v>65</v>
      </c>
      <c r="F1167" s="137">
        <v>66</v>
      </c>
      <c r="G1167" s="131">
        <v>4.2199999999999989</v>
      </c>
      <c r="H1167" s="131">
        <v>1973.21</v>
      </c>
      <c r="I1167" s="132">
        <v>25.891740000000006</v>
      </c>
    </row>
    <row r="1168" spans="1:9" outlineLevel="2" x14ac:dyDescent="0.3">
      <c r="A1168" s="123" t="s">
        <v>244</v>
      </c>
      <c r="B1168" s="124" t="s">
        <v>46</v>
      </c>
      <c r="C1168" s="124" t="s">
        <v>53</v>
      </c>
      <c r="D1168" s="124" t="s">
        <v>53</v>
      </c>
      <c r="E1168" s="137">
        <v>3205</v>
      </c>
      <c r="F1168" s="137">
        <v>3420</v>
      </c>
      <c r="G1168" s="131">
        <v>273.71000000000009</v>
      </c>
      <c r="H1168" s="131">
        <v>129862.10999999999</v>
      </c>
      <c r="I1168" s="132">
        <v>1590.077839999999</v>
      </c>
    </row>
    <row r="1169" spans="1:9" outlineLevel="2" x14ac:dyDescent="0.3">
      <c r="A1169" s="123" t="s">
        <v>244</v>
      </c>
      <c r="B1169" s="124" t="s">
        <v>46</v>
      </c>
      <c r="C1169" s="124" t="s">
        <v>55</v>
      </c>
      <c r="D1169" s="124" t="s">
        <v>68</v>
      </c>
      <c r="E1169" s="137">
        <v>1172</v>
      </c>
      <c r="F1169" s="137">
        <v>1273</v>
      </c>
      <c r="G1169" s="131">
        <v>196.77000000000018</v>
      </c>
      <c r="H1169" s="131">
        <v>90268.399999999965</v>
      </c>
      <c r="I1169" s="132">
        <v>1135.7878099999996</v>
      </c>
    </row>
    <row r="1170" spans="1:9" outlineLevel="2" x14ac:dyDescent="0.3">
      <c r="A1170" s="123" t="s">
        <v>244</v>
      </c>
      <c r="B1170" s="124" t="s">
        <v>46</v>
      </c>
      <c r="C1170" s="124" t="s">
        <v>217</v>
      </c>
      <c r="D1170" s="124" t="s">
        <v>70</v>
      </c>
      <c r="E1170" s="137">
        <v>525</v>
      </c>
      <c r="F1170" s="137">
        <v>550</v>
      </c>
      <c r="G1170" s="131">
        <v>105.13999999999993</v>
      </c>
      <c r="H1170" s="131">
        <v>49753.340000000011</v>
      </c>
      <c r="I1170" s="132">
        <v>591.61521999999979</v>
      </c>
    </row>
    <row r="1171" spans="1:9" outlineLevel="2" x14ac:dyDescent="0.3">
      <c r="A1171" s="123" t="s">
        <v>244</v>
      </c>
      <c r="B1171" s="124" t="s">
        <v>46</v>
      </c>
      <c r="C1171" s="124" t="s">
        <v>52</v>
      </c>
      <c r="D1171" s="124" t="s">
        <v>63</v>
      </c>
      <c r="E1171" s="137">
        <v>1775</v>
      </c>
      <c r="F1171" s="137">
        <v>1883</v>
      </c>
      <c r="G1171" s="131">
        <v>366.77999999999935</v>
      </c>
      <c r="H1171" s="131">
        <v>170710.21999999997</v>
      </c>
      <c r="I1171" s="132">
        <v>2123.6025599999994</v>
      </c>
    </row>
    <row r="1172" spans="1:9" outlineLevel="2" x14ac:dyDescent="0.3">
      <c r="A1172" s="123" t="s">
        <v>244</v>
      </c>
      <c r="B1172" s="124" t="s">
        <v>46</v>
      </c>
      <c r="C1172" s="124" t="s">
        <v>218</v>
      </c>
      <c r="D1172" s="124" t="s">
        <v>64</v>
      </c>
      <c r="E1172" s="137">
        <v>79</v>
      </c>
      <c r="F1172" s="137">
        <v>82</v>
      </c>
      <c r="G1172" s="131">
        <v>5.7099999999999955</v>
      </c>
      <c r="H1172" s="131">
        <v>2758.75</v>
      </c>
      <c r="I1172" s="132">
        <v>35.421599999999998</v>
      </c>
    </row>
    <row r="1173" spans="1:9" outlineLevel="2" x14ac:dyDescent="0.3">
      <c r="A1173" s="123" t="s">
        <v>244</v>
      </c>
      <c r="B1173" s="124" t="s">
        <v>47</v>
      </c>
      <c r="C1173" s="124" t="s">
        <v>53</v>
      </c>
      <c r="D1173" s="124" t="s">
        <v>53</v>
      </c>
      <c r="E1173" s="137">
        <v>1879</v>
      </c>
      <c r="F1173" s="137">
        <v>1951</v>
      </c>
      <c r="G1173" s="131">
        <v>203.49000000000038</v>
      </c>
      <c r="H1173" s="131">
        <v>96775.64</v>
      </c>
      <c r="I1173" s="132">
        <v>1205.4521100000002</v>
      </c>
    </row>
    <row r="1174" spans="1:9" outlineLevel="2" x14ac:dyDescent="0.3">
      <c r="A1174" s="123" t="s">
        <v>244</v>
      </c>
      <c r="B1174" s="124" t="s">
        <v>47</v>
      </c>
      <c r="C1174" s="124" t="s">
        <v>55</v>
      </c>
      <c r="D1174" s="124" t="s">
        <v>68</v>
      </c>
      <c r="E1174" s="137">
        <v>583</v>
      </c>
      <c r="F1174" s="137">
        <v>623</v>
      </c>
      <c r="G1174" s="131">
        <v>99.660000000000039</v>
      </c>
      <c r="H1174" s="131">
        <v>46448.110000000015</v>
      </c>
      <c r="I1174" s="132">
        <v>561.27168999999981</v>
      </c>
    </row>
    <row r="1175" spans="1:9" outlineLevel="2" x14ac:dyDescent="0.3">
      <c r="A1175" s="123" t="s">
        <v>244</v>
      </c>
      <c r="B1175" s="124" t="s">
        <v>47</v>
      </c>
      <c r="C1175" s="124" t="s">
        <v>217</v>
      </c>
      <c r="D1175" s="124" t="s">
        <v>70</v>
      </c>
      <c r="E1175" s="137">
        <v>311</v>
      </c>
      <c r="F1175" s="137">
        <v>324</v>
      </c>
      <c r="G1175" s="131">
        <v>74.679999999999993</v>
      </c>
      <c r="H1175" s="131">
        <v>35288.550000000003</v>
      </c>
      <c r="I1175" s="132">
        <v>431.96875999999992</v>
      </c>
    </row>
    <row r="1176" spans="1:9" outlineLevel="2" x14ac:dyDescent="0.3">
      <c r="A1176" s="123" t="s">
        <v>244</v>
      </c>
      <c r="B1176" s="124" t="s">
        <v>47</v>
      </c>
      <c r="C1176" s="124" t="s">
        <v>52</v>
      </c>
      <c r="D1176" s="124" t="s">
        <v>63</v>
      </c>
      <c r="E1176" s="137">
        <v>1365</v>
      </c>
      <c r="F1176" s="137">
        <v>1426</v>
      </c>
      <c r="G1176" s="131">
        <v>328.05999999999983</v>
      </c>
      <c r="H1176" s="131">
        <v>153298.22000000006</v>
      </c>
      <c r="I1176" s="132">
        <v>1954.2961099999995</v>
      </c>
    </row>
    <row r="1177" spans="1:9" outlineLevel="2" x14ac:dyDescent="0.3">
      <c r="A1177" s="127" t="s">
        <v>244</v>
      </c>
      <c r="B1177" s="124" t="s">
        <v>47</v>
      </c>
      <c r="C1177" s="124" t="s">
        <v>218</v>
      </c>
      <c r="D1177" s="124" t="s">
        <v>64</v>
      </c>
      <c r="E1177" s="137">
        <v>41</v>
      </c>
      <c r="F1177" s="137">
        <v>42</v>
      </c>
      <c r="G1177" s="131">
        <v>4.4799999999999978</v>
      </c>
      <c r="H1177" s="131">
        <v>2103.5</v>
      </c>
      <c r="I1177" s="132">
        <v>30.720290000000006</v>
      </c>
    </row>
    <row r="1178" spans="1:9" s="117" customFormat="1" outlineLevel="1" x14ac:dyDescent="0.3">
      <c r="A1178" s="125" t="s">
        <v>285</v>
      </c>
      <c r="B1178" s="126"/>
      <c r="C1178" s="126"/>
      <c r="D1178" s="126"/>
      <c r="E1178" s="37">
        <f>SUBTOTAL(9,E1153:E1177)</f>
        <v>36939</v>
      </c>
      <c r="F1178" s="37">
        <f>SUBTOTAL(9,F1153:F1177)</f>
        <v>39469</v>
      </c>
      <c r="G1178" s="38">
        <f>SUBTOTAL(9,G1153:G1177)</f>
        <v>4241.8899999999912</v>
      </c>
      <c r="H1178" s="38">
        <f>SUBTOTAL(9,H1153:H1177)</f>
        <v>2002015.2899999996</v>
      </c>
      <c r="I1178" s="39">
        <f>SUBTOTAL(9,I1153:I1177)</f>
        <v>24693.872579999985</v>
      </c>
    </row>
    <row r="1179" spans="1:9" outlineLevel="2" x14ac:dyDescent="0.3">
      <c r="A1179" s="118" t="s">
        <v>245</v>
      </c>
      <c r="B1179" s="114" t="s">
        <v>43</v>
      </c>
      <c r="C1179" s="114" t="s">
        <v>53</v>
      </c>
      <c r="D1179" s="114" t="s">
        <v>53</v>
      </c>
      <c r="E1179" s="138">
        <v>3494</v>
      </c>
      <c r="F1179" s="138">
        <v>3969</v>
      </c>
      <c r="G1179" s="133">
        <v>356.46999999999832</v>
      </c>
      <c r="H1179" s="133">
        <v>168971.09000000011</v>
      </c>
      <c r="I1179" s="134">
        <v>2007.4681799999994</v>
      </c>
    </row>
    <row r="1180" spans="1:9" outlineLevel="2" x14ac:dyDescent="0.3">
      <c r="A1180" s="118" t="s">
        <v>245</v>
      </c>
      <c r="B1180" s="114" t="s">
        <v>43</v>
      </c>
      <c r="C1180" s="114" t="s">
        <v>55</v>
      </c>
      <c r="D1180" s="114" t="s">
        <v>68</v>
      </c>
      <c r="E1180" s="138">
        <v>1283</v>
      </c>
      <c r="F1180" s="138">
        <v>1493</v>
      </c>
      <c r="G1180" s="133">
        <v>108.15999999999995</v>
      </c>
      <c r="H1180" s="133">
        <v>50168.590000000004</v>
      </c>
      <c r="I1180" s="134">
        <v>616.52475000000004</v>
      </c>
    </row>
    <row r="1181" spans="1:9" outlineLevel="2" x14ac:dyDescent="0.3">
      <c r="A1181" s="118" t="s">
        <v>245</v>
      </c>
      <c r="B1181" s="114" t="s">
        <v>43</v>
      </c>
      <c r="C1181" s="114" t="s">
        <v>217</v>
      </c>
      <c r="D1181" s="114" t="s">
        <v>70</v>
      </c>
      <c r="E1181" s="138">
        <v>265</v>
      </c>
      <c r="F1181" s="138">
        <v>296</v>
      </c>
      <c r="G1181" s="133">
        <v>26.380000000000003</v>
      </c>
      <c r="H1181" s="133">
        <v>13069.46</v>
      </c>
      <c r="I1181" s="134">
        <v>149.57212000000001</v>
      </c>
    </row>
    <row r="1182" spans="1:9" outlineLevel="2" x14ac:dyDescent="0.3">
      <c r="A1182" s="118" t="s">
        <v>245</v>
      </c>
      <c r="B1182" s="114" t="s">
        <v>43</v>
      </c>
      <c r="C1182" s="114" t="s">
        <v>52</v>
      </c>
      <c r="D1182" s="114" t="s">
        <v>63</v>
      </c>
      <c r="E1182" s="138">
        <v>653</v>
      </c>
      <c r="F1182" s="138">
        <v>724</v>
      </c>
      <c r="G1182" s="133">
        <v>75.600000000000037</v>
      </c>
      <c r="H1182" s="133">
        <v>34963.610000000008</v>
      </c>
      <c r="I1182" s="134">
        <v>404.20669000000026</v>
      </c>
    </row>
    <row r="1183" spans="1:9" outlineLevel="2" x14ac:dyDescent="0.3">
      <c r="A1183" s="118" t="s">
        <v>245</v>
      </c>
      <c r="B1183" s="114" t="s">
        <v>43</v>
      </c>
      <c r="C1183" s="114" t="s">
        <v>218</v>
      </c>
      <c r="D1183" s="114" t="s">
        <v>64</v>
      </c>
      <c r="E1183" s="138">
        <v>80</v>
      </c>
      <c r="F1183" s="138">
        <v>84</v>
      </c>
      <c r="G1183" s="133">
        <v>9.3399999999999963</v>
      </c>
      <c r="H1183" s="133">
        <v>4131.68</v>
      </c>
      <c r="I1183" s="134">
        <v>51.202790000000007</v>
      </c>
    </row>
    <row r="1184" spans="1:9" outlineLevel="2" x14ac:dyDescent="0.3">
      <c r="A1184" s="118" t="s">
        <v>245</v>
      </c>
      <c r="B1184" s="114" t="s">
        <v>44</v>
      </c>
      <c r="C1184" s="114" t="s">
        <v>53</v>
      </c>
      <c r="D1184" s="114" t="s">
        <v>53</v>
      </c>
      <c r="E1184" s="138">
        <v>18551</v>
      </c>
      <c r="F1184" s="138">
        <v>21145</v>
      </c>
      <c r="G1184" s="133">
        <v>2003.9799999999843</v>
      </c>
      <c r="H1184" s="133">
        <v>958818.59999999986</v>
      </c>
      <c r="I1184" s="134">
        <v>11697.347310000019</v>
      </c>
    </row>
    <row r="1185" spans="1:9" outlineLevel="2" x14ac:dyDescent="0.3">
      <c r="A1185" s="118" t="s">
        <v>245</v>
      </c>
      <c r="B1185" s="114" t="s">
        <v>44</v>
      </c>
      <c r="C1185" s="114" t="s">
        <v>55</v>
      </c>
      <c r="D1185" s="114" t="s">
        <v>68</v>
      </c>
      <c r="E1185" s="138">
        <v>6029</v>
      </c>
      <c r="F1185" s="138">
        <v>7132</v>
      </c>
      <c r="G1185" s="133">
        <v>547.89999999999975</v>
      </c>
      <c r="H1185" s="133">
        <v>257617.89999999988</v>
      </c>
      <c r="I1185" s="134">
        <v>3256.8985199999997</v>
      </c>
    </row>
    <row r="1186" spans="1:9" outlineLevel="2" x14ac:dyDescent="0.3">
      <c r="A1186" s="118" t="s">
        <v>245</v>
      </c>
      <c r="B1186" s="114" t="s">
        <v>44</v>
      </c>
      <c r="C1186" s="114" t="s">
        <v>217</v>
      </c>
      <c r="D1186" s="114" t="s">
        <v>70</v>
      </c>
      <c r="E1186" s="138">
        <v>1214</v>
      </c>
      <c r="F1186" s="138">
        <v>1299</v>
      </c>
      <c r="G1186" s="133">
        <v>132.99000000000004</v>
      </c>
      <c r="H1186" s="133">
        <v>65487.759999999987</v>
      </c>
      <c r="I1186" s="134">
        <v>779.10821999999973</v>
      </c>
    </row>
    <row r="1187" spans="1:9" outlineLevel="2" x14ac:dyDescent="0.3">
      <c r="A1187" s="118" t="s">
        <v>245</v>
      </c>
      <c r="B1187" s="114" t="s">
        <v>44</v>
      </c>
      <c r="C1187" s="114" t="s">
        <v>52</v>
      </c>
      <c r="D1187" s="114" t="s">
        <v>63</v>
      </c>
      <c r="E1187" s="138">
        <v>3088</v>
      </c>
      <c r="F1187" s="138">
        <v>3383</v>
      </c>
      <c r="G1187" s="133">
        <v>379.66999999999922</v>
      </c>
      <c r="H1187" s="133">
        <v>175911.11999999994</v>
      </c>
      <c r="I1187" s="134">
        <v>2098.20046</v>
      </c>
    </row>
    <row r="1188" spans="1:9" outlineLevel="2" x14ac:dyDescent="0.3">
      <c r="A1188" s="118" t="s">
        <v>245</v>
      </c>
      <c r="B1188" s="114" t="s">
        <v>44</v>
      </c>
      <c r="C1188" s="114" t="s">
        <v>218</v>
      </c>
      <c r="D1188" s="114" t="s">
        <v>64</v>
      </c>
      <c r="E1188" s="138">
        <v>388</v>
      </c>
      <c r="F1188" s="138">
        <v>429</v>
      </c>
      <c r="G1188" s="133">
        <v>38.88000000000001</v>
      </c>
      <c r="H1188" s="133">
        <v>18645.450000000004</v>
      </c>
      <c r="I1188" s="134">
        <v>262.31281000000018</v>
      </c>
    </row>
    <row r="1189" spans="1:9" outlineLevel="2" x14ac:dyDescent="0.3">
      <c r="A1189" s="118" t="s">
        <v>245</v>
      </c>
      <c r="B1189" s="114" t="s">
        <v>45</v>
      </c>
      <c r="C1189" s="114" t="s">
        <v>53</v>
      </c>
      <c r="D1189" s="114" t="s">
        <v>53</v>
      </c>
      <c r="E1189" s="138">
        <v>6873</v>
      </c>
      <c r="F1189" s="138">
        <v>7843</v>
      </c>
      <c r="G1189" s="133">
        <v>834.54999999999666</v>
      </c>
      <c r="H1189" s="133">
        <v>401591.20999999996</v>
      </c>
      <c r="I1189" s="134">
        <v>4978.0776899999964</v>
      </c>
    </row>
    <row r="1190" spans="1:9" outlineLevel="2" x14ac:dyDescent="0.3">
      <c r="A1190" s="118" t="s">
        <v>245</v>
      </c>
      <c r="B1190" s="114" t="s">
        <v>45</v>
      </c>
      <c r="C1190" s="114" t="s">
        <v>55</v>
      </c>
      <c r="D1190" s="114" t="s">
        <v>68</v>
      </c>
      <c r="E1190" s="138">
        <v>2078</v>
      </c>
      <c r="F1190" s="138">
        <v>2454</v>
      </c>
      <c r="G1190" s="133">
        <v>226.92000000000013</v>
      </c>
      <c r="H1190" s="133">
        <v>106793.55</v>
      </c>
      <c r="I1190" s="134">
        <v>1360.1862099999996</v>
      </c>
    </row>
    <row r="1191" spans="1:9" outlineLevel="2" x14ac:dyDescent="0.3">
      <c r="A1191" s="118" t="s">
        <v>245</v>
      </c>
      <c r="B1191" s="114" t="s">
        <v>45</v>
      </c>
      <c r="C1191" s="114" t="s">
        <v>217</v>
      </c>
      <c r="D1191" s="114" t="s">
        <v>70</v>
      </c>
      <c r="E1191" s="138">
        <v>494</v>
      </c>
      <c r="F1191" s="138">
        <v>534</v>
      </c>
      <c r="G1191" s="133">
        <v>63.260000000000034</v>
      </c>
      <c r="H1191" s="133">
        <v>31092.279999999995</v>
      </c>
      <c r="I1191" s="134">
        <v>364.56778000000003</v>
      </c>
    </row>
    <row r="1192" spans="1:9" outlineLevel="2" x14ac:dyDescent="0.3">
      <c r="A1192" s="118" t="s">
        <v>245</v>
      </c>
      <c r="B1192" s="114" t="s">
        <v>45</v>
      </c>
      <c r="C1192" s="114" t="s">
        <v>52</v>
      </c>
      <c r="D1192" s="114" t="s">
        <v>63</v>
      </c>
      <c r="E1192" s="138">
        <v>1207</v>
      </c>
      <c r="F1192" s="138">
        <v>1337</v>
      </c>
      <c r="G1192" s="133">
        <v>182.02000000000021</v>
      </c>
      <c r="H1192" s="133">
        <v>84818.249999999985</v>
      </c>
      <c r="I1192" s="134">
        <v>1043.9809000000009</v>
      </c>
    </row>
    <row r="1193" spans="1:9" outlineLevel="2" x14ac:dyDescent="0.3">
      <c r="A1193" s="118" t="s">
        <v>245</v>
      </c>
      <c r="B1193" s="114" t="s">
        <v>45</v>
      </c>
      <c r="C1193" s="114" t="s">
        <v>218</v>
      </c>
      <c r="D1193" s="114" t="s">
        <v>64</v>
      </c>
      <c r="E1193" s="138">
        <v>97</v>
      </c>
      <c r="F1193" s="138">
        <v>104</v>
      </c>
      <c r="G1193" s="133">
        <v>10.289999999999997</v>
      </c>
      <c r="H1193" s="133">
        <v>5052.7700000000004</v>
      </c>
      <c r="I1193" s="134">
        <v>67.327270000000013</v>
      </c>
    </row>
    <row r="1194" spans="1:9" outlineLevel="2" x14ac:dyDescent="0.3">
      <c r="A1194" s="118" t="s">
        <v>245</v>
      </c>
      <c r="B1194" s="114" t="s">
        <v>46</v>
      </c>
      <c r="C1194" s="114" t="s">
        <v>53</v>
      </c>
      <c r="D1194" s="114" t="s">
        <v>53</v>
      </c>
      <c r="E1194" s="138">
        <v>6283</v>
      </c>
      <c r="F1194" s="138">
        <v>7119</v>
      </c>
      <c r="G1194" s="133">
        <v>886.02999999999884</v>
      </c>
      <c r="H1194" s="133">
        <v>422727.14999999932</v>
      </c>
      <c r="I1194" s="134">
        <v>5137.1574000000001</v>
      </c>
    </row>
    <row r="1195" spans="1:9" outlineLevel="2" x14ac:dyDescent="0.3">
      <c r="A1195" s="118" t="s">
        <v>245</v>
      </c>
      <c r="B1195" s="114" t="s">
        <v>46</v>
      </c>
      <c r="C1195" s="114" t="s">
        <v>55</v>
      </c>
      <c r="D1195" s="114" t="s">
        <v>68</v>
      </c>
      <c r="E1195" s="138">
        <v>2072</v>
      </c>
      <c r="F1195" s="138">
        <v>2434</v>
      </c>
      <c r="G1195" s="133">
        <v>291.02999999999997</v>
      </c>
      <c r="H1195" s="133">
        <v>135243.33000000007</v>
      </c>
      <c r="I1195" s="134">
        <v>1703.8337199999999</v>
      </c>
    </row>
    <row r="1196" spans="1:9" outlineLevel="2" x14ac:dyDescent="0.3">
      <c r="A1196" s="118" t="s">
        <v>245</v>
      </c>
      <c r="B1196" s="114" t="s">
        <v>46</v>
      </c>
      <c r="C1196" s="114" t="s">
        <v>217</v>
      </c>
      <c r="D1196" s="114" t="s">
        <v>70</v>
      </c>
      <c r="E1196" s="138">
        <v>547</v>
      </c>
      <c r="F1196" s="138">
        <v>576</v>
      </c>
      <c r="G1196" s="133">
        <v>100.10999999999997</v>
      </c>
      <c r="H1196" s="133">
        <v>47967.12</v>
      </c>
      <c r="I1196" s="134">
        <v>556.98058000000015</v>
      </c>
    </row>
    <row r="1197" spans="1:9" outlineLevel="2" x14ac:dyDescent="0.3">
      <c r="A1197" s="118" t="s">
        <v>245</v>
      </c>
      <c r="B1197" s="114" t="s">
        <v>46</v>
      </c>
      <c r="C1197" s="114" t="s">
        <v>52</v>
      </c>
      <c r="D1197" s="114" t="s">
        <v>63</v>
      </c>
      <c r="E1197" s="138">
        <v>1966</v>
      </c>
      <c r="F1197" s="138">
        <v>2107</v>
      </c>
      <c r="G1197" s="133">
        <v>386.11999999999938</v>
      </c>
      <c r="H1197" s="133">
        <v>180085.50999999995</v>
      </c>
      <c r="I1197" s="134">
        <v>2216.4815099999987</v>
      </c>
    </row>
    <row r="1198" spans="1:9" outlineLevel="2" x14ac:dyDescent="0.3">
      <c r="A1198" s="118" t="s">
        <v>245</v>
      </c>
      <c r="B1198" s="114" t="s">
        <v>46</v>
      </c>
      <c r="C1198" s="114" t="s">
        <v>218</v>
      </c>
      <c r="D1198" s="114" t="s">
        <v>64</v>
      </c>
      <c r="E1198" s="138">
        <v>104</v>
      </c>
      <c r="F1198" s="138">
        <v>112</v>
      </c>
      <c r="G1198" s="133">
        <v>12.309999999999988</v>
      </c>
      <c r="H1198" s="133">
        <v>5904.7900000000009</v>
      </c>
      <c r="I1198" s="134">
        <v>77.297440000000009</v>
      </c>
    </row>
    <row r="1199" spans="1:9" outlineLevel="2" x14ac:dyDescent="0.3">
      <c r="A1199" s="118" t="s">
        <v>245</v>
      </c>
      <c r="B1199" s="114" t="s">
        <v>47</v>
      </c>
      <c r="C1199" s="114" t="s">
        <v>53</v>
      </c>
      <c r="D1199" s="114" t="s">
        <v>53</v>
      </c>
      <c r="E1199" s="138">
        <v>3284</v>
      </c>
      <c r="F1199" s="138">
        <v>3586</v>
      </c>
      <c r="G1199" s="133">
        <v>565.11000000000024</v>
      </c>
      <c r="H1199" s="133">
        <v>266075.94000000006</v>
      </c>
      <c r="I1199" s="134">
        <v>3242.9116700000054</v>
      </c>
    </row>
    <row r="1200" spans="1:9" outlineLevel="2" x14ac:dyDescent="0.3">
      <c r="A1200" s="118" t="s">
        <v>245</v>
      </c>
      <c r="B1200" s="114" t="s">
        <v>47</v>
      </c>
      <c r="C1200" s="114" t="s">
        <v>55</v>
      </c>
      <c r="D1200" s="114" t="s">
        <v>68</v>
      </c>
      <c r="E1200" s="138">
        <v>979</v>
      </c>
      <c r="F1200" s="138">
        <v>1091</v>
      </c>
      <c r="G1200" s="133">
        <v>162.72999999999999</v>
      </c>
      <c r="H1200" s="133">
        <v>75424.92</v>
      </c>
      <c r="I1200" s="134">
        <v>936.98834999999963</v>
      </c>
    </row>
    <row r="1201" spans="1:9" outlineLevel="2" x14ac:dyDescent="0.3">
      <c r="A1201" s="118" t="s">
        <v>245</v>
      </c>
      <c r="B1201" s="114" t="s">
        <v>47</v>
      </c>
      <c r="C1201" s="114" t="s">
        <v>217</v>
      </c>
      <c r="D1201" s="114" t="s">
        <v>70</v>
      </c>
      <c r="E1201" s="138">
        <v>350</v>
      </c>
      <c r="F1201" s="138">
        <v>367</v>
      </c>
      <c r="G1201" s="133">
        <v>80.529999999999959</v>
      </c>
      <c r="H1201" s="133">
        <v>38327.31</v>
      </c>
      <c r="I1201" s="134">
        <v>466.90623000000011</v>
      </c>
    </row>
    <row r="1202" spans="1:9" outlineLevel="2" x14ac:dyDescent="0.3">
      <c r="A1202" s="118" t="s">
        <v>245</v>
      </c>
      <c r="B1202" s="114" t="s">
        <v>47</v>
      </c>
      <c r="C1202" s="114" t="s">
        <v>52</v>
      </c>
      <c r="D1202" s="114" t="s">
        <v>63</v>
      </c>
      <c r="E1202" s="138">
        <v>1601</v>
      </c>
      <c r="F1202" s="138">
        <v>1696</v>
      </c>
      <c r="G1202" s="133">
        <v>410.70999999999981</v>
      </c>
      <c r="H1202" s="133">
        <v>189859.66999999995</v>
      </c>
      <c r="I1202" s="134">
        <v>2391.7530299999971</v>
      </c>
    </row>
    <row r="1203" spans="1:9" outlineLevel="2" x14ac:dyDescent="0.3">
      <c r="A1203" s="120" t="s">
        <v>245</v>
      </c>
      <c r="B1203" s="114" t="s">
        <v>47</v>
      </c>
      <c r="C1203" s="114" t="s">
        <v>218</v>
      </c>
      <c r="D1203" s="114" t="s">
        <v>64</v>
      </c>
      <c r="E1203" s="138">
        <v>63</v>
      </c>
      <c r="F1203" s="138">
        <v>64</v>
      </c>
      <c r="G1203" s="133">
        <v>10.16</v>
      </c>
      <c r="H1203" s="133">
        <v>4539.45</v>
      </c>
      <c r="I1203" s="134">
        <v>57.587510000000009</v>
      </c>
    </row>
    <row r="1204" spans="1:9" s="117" customFormat="1" outlineLevel="1" x14ac:dyDescent="0.3">
      <c r="A1204" s="119" t="s">
        <v>286</v>
      </c>
      <c r="B1204" s="115"/>
      <c r="C1204" s="115"/>
      <c r="D1204" s="115"/>
      <c r="E1204" s="41">
        <f>SUBTOTAL(9,E1179:E1203)</f>
        <v>63043</v>
      </c>
      <c r="F1204" s="41">
        <f>SUBTOTAL(9,F1179:F1203)</f>
        <v>71378</v>
      </c>
      <c r="G1204" s="42">
        <f>SUBTOTAL(9,G1179:G1203)</f>
        <v>7901.2499999999764</v>
      </c>
      <c r="H1204" s="42">
        <f>SUBTOTAL(9,H1179:H1203)</f>
        <v>3743288.5099999988</v>
      </c>
      <c r="I1204" s="43">
        <f>SUBTOTAL(9,I1179:I1203)</f>
        <v>45924.879140000026</v>
      </c>
    </row>
    <row r="1205" spans="1:9" outlineLevel="2" x14ac:dyDescent="0.3">
      <c r="A1205" s="123" t="s">
        <v>246</v>
      </c>
      <c r="B1205" s="124" t="s">
        <v>43</v>
      </c>
      <c r="C1205" s="124" t="s">
        <v>53</v>
      </c>
      <c r="D1205" s="124" t="s">
        <v>53</v>
      </c>
      <c r="E1205" s="137">
        <v>3873</v>
      </c>
      <c r="F1205" s="137">
        <v>4460</v>
      </c>
      <c r="G1205" s="131">
        <v>493.54999999999882</v>
      </c>
      <c r="H1205" s="131">
        <v>236134.26999999996</v>
      </c>
      <c r="I1205" s="132">
        <v>2816.4166700000042</v>
      </c>
    </row>
    <row r="1206" spans="1:9" outlineLevel="2" x14ac:dyDescent="0.3">
      <c r="A1206" s="123" t="s">
        <v>246</v>
      </c>
      <c r="B1206" s="124" t="s">
        <v>43</v>
      </c>
      <c r="C1206" s="124" t="s">
        <v>55</v>
      </c>
      <c r="D1206" s="124" t="s">
        <v>68</v>
      </c>
      <c r="E1206" s="137">
        <v>1383</v>
      </c>
      <c r="F1206" s="137">
        <v>1654</v>
      </c>
      <c r="G1206" s="131">
        <v>142.55000000000004</v>
      </c>
      <c r="H1206" s="131">
        <v>66594.059999999983</v>
      </c>
      <c r="I1206" s="132">
        <v>822.50565000000063</v>
      </c>
    </row>
    <row r="1207" spans="1:9" outlineLevel="2" x14ac:dyDescent="0.3">
      <c r="A1207" s="123" t="s">
        <v>246</v>
      </c>
      <c r="B1207" s="124" t="s">
        <v>43</v>
      </c>
      <c r="C1207" s="124" t="s">
        <v>217</v>
      </c>
      <c r="D1207" s="124" t="s">
        <v>70</v>
      </c>
      <c r="E1207" s="137">
        <v>253</v>
      </c>
      <c r="F1207" s="137">
        <v>272</v>
      </c>
      <c r="G1207" s="131">
        <v>28.29999999999999</v>
      </c>
      <c r="H1207" s="131">
        <v>14004.31</v>
      </c>
      <c r="I1207" s="132">
        <v>157.86834999999996</v>
      </c>
    </row>
    <row r="1208" spans="1:9" outlineLevel="2" x14ac:dyDescent="0.3">
      <c r="A1208" s="123" t="s">
        <v>246</v>
      </c>
      <c r="B1208" s="124" t="s">
        <v>43</v>
      </c>
      <c r="C1208" s="124" t="s">
        <v>52</v>
      </c>
      <c r="D1208" s="124" t="s">
        <v>63</v>
      </c>
      <c r="E1208" s="137">
        <v>710</v>
      </c>
      <c r="F1208" s="137">
        <v>780</v>
      </c>
      <c r="G1208" s="131">
        <v>92.550000000000097</v>
      </c>
      <c r="H1208" s="131">
        <v>42724.05999999999</v>
      </c>
      <c r="I1208" s="132">
        <v>495.74059000000022</v>
      </c>
    </row>
    <row r="1209" spans="1:9" outlineLevel="2" x14ac:dyDescent="0.3">
      <c r="A1209" s="123" t="s">
        <v>246</v>
      </c>
      <c r="B1209" s="124" t="s">
        <v>43</v>
      </c>
      <c r="C1209" s="124" t="s">
        <v>218</v>
      </c>
      <c r="D1209" s="124" t="s">
        <v>64</v>
      </c>
      <c r="E1209" s="137">
        <v>85</v>
      </c>
      <c r="F1209" s="137">
        <v>89</v>
      </c>
      <c r="G1209" s="131">
        <v>11.179999999999993</v>
      </c>
      <c r="H1209" s="131">
        <v>5023.54</v>
      </c>
      <c r="I1209" s="132">
        <v>62.015599999999999</v>
      </c>
    </row>
    <row r="1210" spans="1:9" outlineLevel="2" x14ac:dyDescent="0.3">
      <c r="A1210" s="123" t="s">
        <v>246</v>
      </c>
      <c r="B1210" s="124" t="s">
        <v>44</v>
      </c>
      <c r="C1210" s="124" t="s">
        <v>53</v>
      </c>
      <c r="D1210" s="124" t="s">
        <v>53</v>
      </c>
      <c r="E1210" s="137">
        <v>19762</v>
      </c>
      <c r="F1210" s="137">
        <v>22884</v>
      </c>
      <c r="G1210" s="131">
        <v>2648.2500000000218</v>
      </c>
      <c r="H1210" s="131">
        <v>1272733.719999999</v>
      </c>
      <c r="I1210" s="132">
        <v>15608.286029999987</v>
      </c>
    </row>
    <row r="1211" spans="1:9" outlineLevel="2" x14ac:dyDescent="0.3">
      <c r="A1211" s="123" t="s">
        <v>246</v>
      </c>
      <c r="B1211" s="124" t="s">
        <v>44</v>
      </c>
      <c r="C1211" s="124" t="s">
        <v>55</v>
      </c>
      <c r="D1211" s="124" t="s">
        <v>68</v>
      </c>
      <c r="E1211" s="137">
        <v>6258</v>
      </c>
      <c r="F1211" s="137">
        <v>7558</v>
      </c>
      <c r="G1211" s="131">
        <v>683.97999999999877</v>
      </c>
      <c r="H1211" s="131">
        <v>324015.1999999999</v>
      </c>
      <c r="I1211" s="132">
        <v>4132.430080000001</v>
      </c>
    </row>
    <row r="1212" spans="1:9" outlineLevel="2" x14ac:dyDescent="0.3">
      <c r="A1212" s="123" t="s">
        <v>246</v>
      </c>
      <c r="B1212" s="124" t="s">
        <v>44</v>
      </c>
      <c r="C1212" s="124" t="s">
        <v>217</v>
      </c>
      <c r="D1212" s="124" t="s">
        <v>70</v>
      </c>
      <c r="E1212" s="137">
        <v>1124</v>
      </c>
      <c r="F1212" s="137">
        <v>1204</v>
      </c>
      <c r="G1212" s="131">
        <v>147.01</v>
      </c>
      <c r="H1212" s="131">
        <v>72728.540000000008</v>
      </c>
      <c r="I1212" s="132">
        <v>873.06793000000073</v>
      </c>
    </row>
    <row r="1213" spans="1:9" outlineLevel="2" x14ac:dyDescent="0.3">
      <c r="A1213" s="123" t="s">
        <v>246</v>
      </c>
      <c r="B1213" s="124" t="s">
        <v>44</v>
      </c>
      <c r="C1213" s="124" t="s">
        <v>52</v>
      </c>
      <c r="D1213" s="124" t="s">
        <v>63</v>
      </c>
      <c r="E1213" s="137">
        <v>3240</v>
      </c>
      <c r="F1213" s="137">
        <v>3503</v>
      </c>
      <c r="G1213" s="131">
        <v>452.86999999999807</v>
      </c>
      <c r="H1213" s="131">
        <v>210082.53000000003</v>
      </c>
      <c r="I1213" s="132">
        <v>2539.7688700000008</v>
      </c>
    </row>
    <row r="1214" spans="1:9" outlineLevel="2" x14ac:dyDescent="0.3">
      <c r="A1214" s="123" t="s">
        <v>246</v>
      </c>
      <c r="B1214" s="124" t="s">
        <v>44</v>
      </c>
      <c r="C1214" s="124" t="s">
        <v>218</v>
      </c>
      <c r="D1214" s="124" t="s">
        <v>64</v>
      </c>
      <c r="E1214" s="137">
        <v>386</v>
      </c>
      <c r="F1214" s="137">
        <v>418</v>
      </c>
      <c r="G1214" s="131">
        <v>41.729999999999976</v>
      </c>
      <c r="H1214" s="131">
        <v>19916.969999999998</v>
      </c>
      <c r="I1214" s="132">
        <v>268.69138000000004</v>
      </c>
    </row>
    <row r="1215" spans="1:9" outlineLevel="2" x14ac:dyDescent="0.3">
      <c r="A1215" s="123" t="s">
        <v>246</v>
      </c>
      <c r="B1215" s="124" t="s">
        <v>45</v>
      </c>
      <c r="C1215" s="124" t="s">
        <v>53</v>
      </c>
      <c r="D1215" s="124" t="s">
        <v>53</v>
      </c>
      <c r="E1215" s="137">
        <v>7294</v>
      </c>
      <c r="F1215" s="137">
        <v>8431</v>
      </c>
      <c r="G1215" s="131">
        <v>1131.3499999999965</v>
      </c>
      <c r="H1215" s="131">
        <v>546839.6999999996</v>
      </c>
      <c r="I1215" s="132">
        <v>6801.8028299999987</v>
      </c>
    </row>
    <row r="1216" spans="1:9" outlineLevel="2" x14ac:dyDescent="0.3">
      <c r="A1216" s="123" t="s">
        <v>246</v>
      </c>
      <c r="B1216" s="124" t="s">
        <v>45</v>
      </c>
      <c r="C1216" s="124" t="s">
        <v>55</v>
      </c>
      <c r="D1216" s="124" t="s">
        <v>68</v>
      </c>
      <c r="E1216" s="137">
        <v>2168</v>
      </c>
      <c r="F1216" s="137">
        <v>2611</v>
      </c>
      <c r="G1216" s="131">
        <v>276.73000000000008</v>
      </c>
      <c r="H1216" s="131">
        <v>130717.73000000007</v>
      </c>
      <c r="I1216" s="132">
        <v>1662.6715400000014</v>
      </c>
    </row>
    <row r="1217" spans="1:9" outlineLevel="2" x14ac:dyDescent="0.3">
      <c r="A1217" s="123" t="s">
        <v>246</v>
      </c>
      <c r="B1217" s="124" t="s">
        <v>45</v>
      </c>
      <c r="C1217" s="124" t="s">
        <v>217</v>
      </c>
      <c r="D1217" s="124" t="s">
        <v>70</v>
      </c>
      <c r="E1217" s="137">
        <v>452</v>
      </c>
      <c r="F1217" s="137">
        <v>484</v>
      </c>
      <c r="G1217" s="131">
        <v>67.070000000000007</v>
      </c>
      <c r="H1217" s="131">
        <v>33077.439999999995</v>
      </c>
      <c r="I1217" s="132">
        <v>397.24588</v>
      </c>
    </row>
    <row r="1218" spans="1:9" outlineLevel="2" x14ac:dyDescent="0.3">
      <c r="A1218" s="123" t="s">
        <v>246</v>
      </c>
      <c r="B1218" s="124" t="s">
        <v>45</v>
      </c>
      <c r="C1218" s="124" t="s">
        <v>52</v>
      </c>
      <c r="D1218" s="124" t="s">
        <v>63</v>
      </c>
      <c r="E1218" s="137">
        <v>1296</v>
      </c>
      <c r="F1218" s="137">
        <v>1401</v>
      </c>
      <c r="G1218" s="131">
        <v>209.16000000000011</v>
      </c>
      <c r="H1218" s="131">
        <v>98277.450000000012</v>
      </c>
      <c r="I1218" s="132">
        <v>1237.8295800000008</v>
      </c>
    </row>
    <row r="1219" spans="1:9" outlineLevel="2" x14ac:dyDescent="0.3">
      <c r="A1219" s="123" t="s">
        <v>246</v>
      </c>
      <c r="B1219" s="124" t="s">
        <v>45</v>
      </c>
      <c r="C1219" s="124" t="s">
        <v>218</v>
      </c>
      <c r="D1219" s="124" t="s">
        <v>64</v>
      </c>
      <c r="E1219" s="137">
        <v>101</v>
      </c>
      <c r="F1219" s="137">
        <v>109</v>
      </c>
      <c r="G1219" s="131">
        <v>11.929999999999996</v>
      </c>
      <c r="H1219" s="131">
        <v>5922.6000000000013</v>
      </c>
      <c r="I1219" s="132">
        <v>78.787500000000009</v>
      </c>
    </row>
    <row r="1220" spans="1:9" outlineLevel="2" x14ac:dyDescent="0.3">
      <c r="A1220" s="123" t="s">
        <v>246</v>
      </c>
      <c r="B1220" s="124" t="s">
        <v>46</v>
      </c>
      <c r="C1220" s="124" t="s">
        <v>53</v>
      </c>
      <c r="D1220" s="124" t="s">
        <v>53</v>
      </c>
      <c r="E1220" s="137">
        <v>6402</v>
      </c>
      <c r="F1220" s="137">
        <v>7319</v>
      </c>
      <c r="G1220" s="131">
        <v>1119.369999999994</v>
      </c>
      <c r="H1220" s="131">
        <v>537958.0199999999</v>
      </c>
      <c r="I1220" s="132">
        <v>6541.6496800000177</v>
      </c>
    </row>
    <row r="1221" spans="1:9" outlineLevel="2" x14ac:dyDescent="0.3">
      <c r="A1221" s="123" t="s">
        <v>246</v>
      </c>
      <c r="B1221" s="124" t="s">
        <v>46</v>
      </c>
      <c r="C1221" s="124" t="s">
        <v>55</v>
      </c>
      <c r="D1221" s="124" t="s">
        <v>68</v>
      </c>
      <c r="E1221" s="137">
        <v>2046</v>
      </c>
      <c r="F1221" s="137">
        <v>2396</v>
      </c>
      <c r="G1221" s="131">
        <v>329.84999999999991</v>
      </c>
      <c r="H1221" s="131">
        <v>154560.18000000002</v>
      </c>
      <c r="I1221" s="132">
        <v>1935.7440500000021</v>
      </c>
    </row>
    <row r="1222" spans="1:9" outlineLevel="2" x14ac:dyDescent="0.3">
      <c r="A1222" s="123" t="s">
        <v>246</v>
      </c>
      <c r="B1222" s="124" t="s">
        <v>46</v>
      </c>
      <c r="C1222" s="124" t="s">
        <v>217</v>
      </c>
      <c r="D1222" s="124" t="s">
        <v>70</v>
      </c>
      <c r="E1222" s="137">
        <v>468</v>
      </c>
      <c r="F1222" s="137">
        <v>499</v>
      </c>
      <c r="G1222" s="131">
        <v>95.479999999999961</v>
      </c>
      <c r="H1222" s="131">
        <v>46044.389999999992</v>
      </c>
      <c r="I1222" s="132">
        <v>555.27775000000031</v>
      </c>
    </row>
    <row r="1223" spans="1:9" outlineLevel="2" x14ac:dyDescent="0.3">
      <c r="A1223" s="123" t="s">
        <v>246</v>
      </c>
      <c r="B1223" s="124" t="s">
        <v>46</v>
      </c>
      <c r="C1223" s="124" t="s">
        <v>52</v>
      </c>
      <c r="D1223" s="124" t="s">
        <v>63</v>
      </c>
      <c r="E1223" s="137">
        <v>1953</v>
      </c>
      <c r="F1223" s="137">
        <v>2108</v>
      </c>
      <c r="G1223" s="131">
        <v>421.08999999999941</v>
      </c>
      <c r="H1223" s="131">
        <v>196021.06000000006</v>
      </c>
      <c r="I1223" s="132">
        <v>2486.348360000004</v>
      </c>
    </row>
    <row r="1224" spans="1:9" outlineLevel="2" x14ac:dyDescent="0.3">
      <c r="A1224" s="123" t="s">
        <v>246</v>
      </c>
      <c r="B1224" s="124" t="s">
        <v>46</v>
      </c>
      <c r="C1224" s="124" t="s">
        <v>218</v>
      </c>
      <c r="D1224" s="124" t="s">
        <v>64</v>
      </c>
      <c r="E1224" s="137">
        <v>93</v>
      </c>
      <c r="F1224" s="137">
        <v>104</v>
      </c>
      <c r="G1224" s="131">
        <v>12.859999999999998</v>
      </c>
      <c r="H1224" s="131">
        <v>6469.54</v>
      </c>
      <c r="I1224" s="132">
        <v>83.736849999999961</v>
      </c>
    </row>
    <row r="1225" spans="1:9" outlineLevel="2" x14ac:dyDescent="0.3">
      <c r="A1225" s="123" t="s">
        <v>246</v>
      </c>
      <c r="B1225" s="124" t="s">
        <v>47</v>
      </c>
      <c r="C1225" s="124" t="s">
        <v>53</v>
      </c>
      <c r="D1225" s="124" t="s">
        <v>53</v>
      </c>
      <c r="E1225" s="137">
        <v>3256</v>
      </c>
      <c r="F1225" s="137">
        <v>3535</v>
      </c>
      <c r="G1225" s="131">
        <v>692.42999999999972</v>
      </c>
      <c r="H1225" s="131">
        <v>329703.01000000036</v>
      </c>
      <c r="I1225" s="132">
        <v>4006.3814600000019</v>
      </c>
    </row>
    <row r="1226" spans="1:9" outlineLevel="2" x14ac:dyDescent="0.3">
      <c r="A1226" s="123" t="s">
        <v>246</v>
      </c>
      <c r="B1226" s="124" t="s">
        <v>47</v>
      </c>
      <c r="C1226" s="124" t="s">
        <v>55</v>
      </c>
      <c r="D1226" s="124" t="s">
        <v>68</v>
      </c>
      <c r="E1226" s="137">
        <v>955</v>
      </c>
      <c r="F1226" s="137">
        <v>1093</v>
      </c>
      <c r="G1226" s="131">
        <v>184.2700000000001</v>
      </c>
      <c r="H1226" s="131">
        <v>84825.87</v>
      </c>
      <c r="I1226" s="132">
        <v>1067.1909599999999</v>
      </c>
    </row>
    <row r="1227" spans="1:9" outlineLevel="2" x14ac:dyDescent="0.3">
      <c r="A1227" s="123" t="s">
        <v>246</v>
      </c>
      <c r="B1227" s="124" t="s">
        <v>47</v>
      </c>
      <c r="C1227" s="124" t="s">
        <v>217</v>
      </c>
      <c r="D1227" s="124" t="s">
        <v>70</v>
      </c>
      <c r="E1227" s="137">
        <v>306</v>
      </c>
      <c r="F1227" s="137">
        <v>317</v>
      </c>
      <c r="G1227" s="131">
        <v>80.740000000000009</v>
      </c>
      <c r="H1227" s="131">
        <v>38393.629999999997</v>
      </c>
      <c r="I1227" s="132">
        <v>475.47382999999991</v>
      </c>
    </row>
    <row r="1228" spans="1:9" outlineLevel="2" x14ac:dyDescent="0.3">
      <c r="A1228" s="123" t="s">
        <v>246</v>
      </c>
      <c r="B1228" s="124" t="s">
        <v>47</v>
      </c>
      <c r="C1228" s="124" t="s">
        <v>52</v>
      </c>
      <c r="D1228" s="124" t="s">
        <v>63</v>
      </c>
      <c r="E1228" s="137">
        <v>1496</v>
      </c>
      <c r="F1228" s="137">
        <v>1598</v>
      </c>
      <c r="G1228" s="131">
        <v>422.11000000000013</v>
      </c>
      <c r="H1228" s="131">
        <v>197531.87000000005</v>
      </c>
      <c r="I1228" s="132">
        <v>2589.7170700000042</v>
      </c>
    </row>
    <row r="1229" spans="1:9" outlineLevel="2" x14ac:dyDescent="0.3">
      <c r="A1229" s="127" t="s">
        <v>246</v>
      </c>
      <c r="B1229" s="124" t="s">
        <v>47</v>
      </c>
      <c r="C1229" s="124" t="s">
        <v>218</v>
      </c>
      <c r="D1229" s="124" t="s">
        <v>64</v>
      </c>
      <c r="E1229" s="137">
        <v>56</v>
      </c>
      <c r="F1229" s="137">
        <v>57</v>
      </c>
      <c r="G1229" s="131">
        <v>10.09</v>
      </c>
      <c r="H1229" s="131">
        <v>4563.87</v>
      </c>
      <c r="I1229" s="132">
        <v>58.14285000000001</v>
      </c>
    </row>
    <row r="1230" spans="1:9" s="117" customFormat="1" outlineLevel="1" x14ac:dyDescent="0.3">
      <c r="A1230" s="125" t="s">
        <v>287</v>
      </c>
      <c r="B1230" s="126"/>
      <c r="C1230" s="126"/>
      <c r="D1230" s="126"/>
      <c r="E1230" s="37">
        <f>SUBTOTAL(9,E1205:E1229)</f>
        <v>65416</v>
      </c>
      <c r="F1230" s="37">
        <f>SUBTOTAL(9,F1205:F1229)</f>
        <v>74884</v>
      </c>
      <c r="G1230" s="38">
        <f>SUBTOTAL(9,G1205:G1229)</f>
        <v>9806.5000000000109</v>
      </c>
      <c r="H1230" s="38">
        <f>SUBTOTAL(9,H1205:H1229)</f>
        <v>4674863.5600000005</v>
      </c>
      <c r="I1230" s="39">
        <f>SUBTOTAL(9,I1205:I1229)</f>
        <v>57754.791340000025</v>
      </c>
    </row>
    <row r="1231" spans="1:9" outlineLevel="2" x14ac:dyDescent="0.3">
      <c r="A1231" s="118" t="s">
        <v>247</v>
      </c>
      <c r="B1231" s="114" t="s">
        <v>43</v>
      </c>
      <c r="C1231" s="114" t="s">
        <v>53</v>
      </c>
      <c r="D1231" s="114" t="s">
        <v>53</v>
      </c>
      <c r="E1231" s="138">
        <v>4148</v>
      </c>
      <c r="F1231" s="138">
        <v>4754</v>
      </c>
      <c r="G1231" s="133">
        <v>507.59999999999945</v>
      </c>
      <c r="H1231" s="133">
        <v>243065.48999999976</v>
      </c>
      <c r="I1231" s="134">
        <v>2882.7395199999978</v>
      </c>
    </row>
    <row r="1232" spans="1:9" outlineLevel="2" x14ac:dyDescent="0.3">
      <c r="A1232" s="118" t="s">
        <v>247</v>
      </c>
      <c r="B1232" s="114" t="s">
        <v>43</v>
      </c>
      <c r="C1232" s="114" t="s">
        <v>55</v>
      </c>
      <c r="D1232" s="114" t="s">
        <v>68</v>
      </c>
      <c r="E1232" s="138">
        <v>1411</v>
      </c>
      <c r="F1232" s="138">
        <v>1648</v>
      </c>
      <c r="G1232" s="133">
        <v>135.83999999999997</v>
      </c>
      <c r="H1232" s="133">
        <v>63968.109999999993</v>
      </c>
      <c r="I1232" s="134">
        <v>783.86824000000001</v>
      </c>
    </row>
    <row r="1233" spans="1:9" outlineLevel="2" x14ac:dyDescent="0.3">
      <c r="A1233" s="118" t="s">
        <v>247</v>
      </c>
      <c r="B1233" s="114" t="s">
        <v>43</v>
      </c>
      <c r="C1233" s="114" t="s">
        <v>217</v>
      </c>
      <c r="D1233" s="114" t="s">
        <v>70</v>
      </c>
      <c r="E1233" s="138">
        <v>229</v>
      </c>
      <c r="F1233" s="138">
        <v>246</v>
      </c>
      <c r="G1233" s="133">
        <v>18.530000000000012</v>
      </c>
      <c r="H1233" s="133">
        <v>9200.340000000002</v>
      </c>
      <c r="I1233" s="134">
        <v>105.69420000000001</v>
      </c>
    </row>
    <row r="1234" spans="1:9" outlineLevel="2" x14ac:dyDescent="0.3">
      <c r="A1234" s="118" t="s">
        <v>247</v>
      </c>
      <c r="B1234" s="114" t="s">
        <v>43</v>
      </c>
      <c r="C1234" s="114" t="s">
        <v>52</v>
      </c>
      <c r="D1234" s="114" t="s">
        <v>63</v>
      </c>
      <c r="E1234" s="138">
        <v>592</v>
      </c>
      <c r="F1234" s="138">
        <v>651</v>
      </c>
      <c r="G1234" s="133">
        <v>73.010000000000005</v>
      </c>
      <c r="H1234" s="133">
        <v>33953.67</v>
      </c>
      <c r="I1234" s="134">
        <v>391.68848000000008</v>
      </c>
    </row>
    <row r="1235" spans="1:9" outlineLevel="2" x14ac:dyDescent="0.3">
      <c r="A1235" s="118" t="s">
        <v>247</v>
      </c>
      <c r="B1235" s="114" t="s">
        <v>43</v>
      </c>
      <c r="C1235" s="114" t="s">
        <v>218</v>
      </c>
      <c r="D1235" s="114" t="s">
        <v>64</v>
      </c>
      <c r="E1235" s="138">
        <v>77</v>
      </c>
      <c r="F1235" s="138">
        <v>85</v>
      </c>
      <c r="G1235" s="133">
        <v>9.68</v>
      </c>
      <c r="H1235" s="133">
        <v>4344.13</v>
      </c>
      <c r="I1235" s="134">
        <v>51.467209999999994</v>
      </c>
    </row>
    <row r="1236" spans="1:9" outlineLevel="2" x14ac:dyDescent="0.3">
      <c r="A1236" s="118" t="s">
        <v>247</v>
      </c>
      <c r="B1236" s="114" t="s">
        <v>44</v>
      </c>
      <c r="C1236" s="114" t="s">
        <v>53</v>
      </c>
      <c r="D1236" s="114" t="s">
        <v>53</v>
      </c>
      <c r="E1236" s="138">
        <v>20291</v>
      </c>
      <c r="F1236" s="138">
        <v>23427</v>
      </c>
      <c r="G1236" s="133">
        <v>2615.5900000000238</v>
      </c>
      <c r="H1236" s="133">
        <v>1260868.2200000011</v>
      </c>
      <c r="I1236" s="134">
        <v>15349.207850000004</v>
      </c>
    </row>
    <row r="1237" spans="1:9" outlineLevel="2" x14ac:dyDescent="0.3">
      <c r="A1237" s="118" t="s">
        <v>247</v>
      </c>
      <c r="B1237" s="114" t="s">
        <v>44</v>
      </c>
      <c r="C1237" s="114" t="s">
        <v>55</v>
      </c>
      <c r="D1237" s="114" t="s">
        <v>68</v>
      </c>
      <c r="E1237" s="138">
        <v>6102</v>
      </c>
      <c r="F1237" s="138">
        <v>7264</v>
      </c>
      <c r="G1237" s="133">
        <v>616.46999999999946</v>
      </c>
      <c r="H1237" s="133">
        <v>293284.16999999981</v>
      </c>
      <c r="I1237" s="134">
        <v>3682.9514800000002</v>
      </c>
    </row>
    <row r="1238" spans="1:9" outlineLevel="2" x14ac:dyDescent="0.3">
      <c r="A1238" s="118" t="s">
        <v>247</v>
      </c>
      <c r="B1238" s="114" t="s">
        <v>44</v>
      </c>
      <c r="C1238" s="114" t="s">
        <v>217</v>
      </c>
      <c r="D1238" s="114" t="s">
        <v>70</v>
      </c>
      <c r="E1238" s="138">
        <v>939</v>
      </c>
      <c r="F1238" s="138">
        <v>1028</v>
      </c>
      <c r="G1238" s="133">
        <v>97.290000000000049</v>
      </c>
      <c r="H1238" s="133">
        <v>48554.37000000001</v>
      </c>
      <c r="I1238" s="134">
        <v>571.2728400000002</v>
      </c>
    </row>
    <row r="1239" spans="1:9" outlineLevel="2" x14ac:dyDescent="0.3">
      <c r="A1239" s="118" t="s">
        <v>247</v>
      </c>
      <c r="B1239" s="114" t="s">
        <v>44</v>
      </c>
      <c r="C1239" s="114" t="s">
        <v>52</v>
      </c>
      <c r="D1239" s="114" t="s">
        <v>63</v>
      </c>
      <c r="E1239" s="138">
        <v>2585</v>
      </c>
      <c r="F1239" s="138">
        <v>2858</v>
      </c>
      <c r="G1239" s="133">
        <v>337.14999999999958</v>
      </c>
      <c r="H1239" s="133">
        <v>156633.67000000001</v>
      </c>
      <c r="I1239" s="134">
        <v>1860.4613299999976</v>
      </c>
    </row>
    <row r="1240" spans="1:9" outlineLevel="2" x14ac:dyDescent="0.3">
      <c r="A1240" s="118" t="s">
        <v>247</v>
      </c>
      <c r="B1240" s="114" t="s">
        <v>44</v>
      </c>
      <c r="C1240" s="114" t="s">
        <v>218</v>
      </c>
      <c r="D1240" s="114" t="s">
        <v>64</v>
      </c>
      <c r="E1240" s="138">
        <v>303</v>
      </c>
      <c r="F1240" s="138">
        <v>350</v>
      </c>
      <c r="G1240" s="133">
        <v>33.210000000000015</v>
      </c>
      <c r="H1240" s="133">
        <v>15659.610000000002</v>
      </c>
      <c r="I1240" s="134">
        <v>205.67722000000001</v>
      </c>
    </row>
    <row r="1241" spans="1:9" outlineLevel="2" x14ac:dyDescent="0.3">
      <c r="A1241" s="118" t="s">
        <v>247</v>
      </c>
      <c r="B1241" s="114" t="s">
        <v>45</v>
      </c>
      <c r="C1241" s="114" t="s">
        <v>53</v>
      </c>
      <c r="D1241" s="114" t="s">
        <v>53</v>
      </c>
      <c r="E1241" s="138">
        <v>7392</v>
      </c>
      <c r="F1241" s="138">
        <v>8492</v>
      </c>
      <c r="G1241" s="133">
        <v>1083.9599999999939</v>
      </c>
      <c r="H1241" s="133">
        <v>525426.55000000016</v>
      </c>
      <c r="I1241" s="134">
        <v>6507.2145400000118</v>
      </c>
    </row>
    <row r="1242" spans="1:9" outlineLevel="2" x14ac:dyDescent="0.3">
      <c r="A1242" s="118" t="s">
        <v>247</v>
      </c>
      <c r="B1242" s="114" t="s">
        <v>45</v>
      </c>
      <c r="C1242" s="114" t="s">
        <v>55</v>
      </c>
      <c r="D1242" s="114" t="s">
        <v>68</v>
      </c>
      <c r="E1242" s="138">
        <v>2099</v>
      </c>
      <c r="F1242" s="138">
        <v>2481</v>
      </c>
      <c r="G1242" s="133">
        <v>250.44000000000005</v>
      </c>
      <c r="H1242" s="133">
        <v>118800.99000000005</v>
      </c>
      <c r="I1242" s="134">
        <v>1503.6167799999992</v>
      </c>
    </row>
    <row r="1243" spans="1:9" outlineLevel="2" x14ac:dyDescent="0.3">
      <c r="A1243" s="118" t="s">
        <v>247</v>
      </c>
      <c r="B1243" s="114" t="s">
        <v>45</v>
      </c>
      <c r="C1243" s="114" t="s">
        <v>217</v>
      </c>
      <c r="D1243" s="114" t="s">
        <v>70</v>
      </c>
      <c r="E1243" s="138">
        <v>373</v>
      </c>
      <c r="F1243" s="138">
        <v>399</v>
      </c>
      <c r="G1243" s="133">
        <v>47.879999999999988</v>
      </c>
      <c r="H1243" s="133">
        <v>23409.559999999998</v>
      </c>
      <c r="I1243" s="134">
        <v>274.05799999999994</v>
      </c>
    </row>
    <row r="1244" spans="1:9" outlineLevel="2" x14ac:dyDescent="0.3">
      <c r="A1244" s="118" t="s">
        <v>247</v>
      </c>
      <c r="B1244" s="114" t="s">
        <v>45</v>
      </c>
      <c r="C1244" s="114" t="s">
        <v>52</v>
      </c>
      <c r="D1244" s="114" t="s">
        <v>63</v>
      </c>
      <c r="E1244" s="138">
        <v>987</v>
      </c>
      <c r="F1244" s="138">
        <v>1061</v>
      </c>
      <c r="G1244" s="133">
        <v>145.95000000000019</v>
      </c>
      <c r="H1244" s="133">
        <v>68205.990000000005</v>
      </c>
      <c r="I1244" s="134">
        <v>847.95186999999908</v>
      </c>
    </row>
    <row r="1245" spans="1:9" outlineLevel="2" x14ac:dyDescent="0.3">
      <c r="A1245" s="118" t="s">
        <v>247</v>
      </c>
      <c r="B1245" s="114" t="s">
        <v>45</v>
      </c>
      <c r="C1245" s="114" t="s">
        <v>218</v>
      </c>
      <c r="D1245" s="114" t="s">
        <v>64</v>
      </c>
      <c r="E1245" s="138">
        <v>77</v>
      </c>
      <c r="F1245" s="138">
        <v>86</v>
      </c>
      <c r="G1245" s="133">
        <v>8.76</v>
      </c>
      <c r="H1245" s="133">
        <v>4245.4400000000005</v>
      </c>
      <c r="I1245" s="134">
        <v>58.735649999999993</v>
      </c>
    </row>
    <row r="1246" spans="1:9" outlineLevel="2" x14ac:dyDescent="0.3">
      <c r="A1246" s="118" t="s">
        <v>247</v>
      </c>
      <c r="B1246" s="114" t="s">
        <v>46</v>
      </c>
      <c r="C1246" s="114" t="s">
        <v>53</v>
      </c>
      <c r="D1246" s="114" t="s">
        <v>53</v>
      </c>
      <c r="E1246" s="138">
        <v>6365</v>
      </c>
      <c r="F1246" s="138">
        <v>7213</v>
      </c>
      <c r="G1246" s="133">
        <v>1089.5099999999941</v>
      </c>
      <c r="H1246" s="133">
        <v>525018.57999999961</v>
      </c>
      <c r="I1246" s="134">
        <v>6356.9818199999927</v>
      </c>
    </row>
    <row r="1247" spans="1:9" outlineLevel="2" x14ac:dyDescent="0.3">
      <c r="A1247" s="118" t="s">
        <v>247</v>
      </c>
      <c r="B1247" s="114" t="s">
        <v>46</v>
      </c>
      <c r="C1247" s="114" t="s">
        <v>55</v>
      </c>
      <c r="D1247" s="114" t="s">
        <v>68</v>
      </c>
      <c r="E1247" s="138">
        <v>1816</v>
      </c>
      <c r="F1247" s="138">
        <v>2120</v>
      </c>
      <c r="G1247" s="133">
        <v>271.32000000000028</v>
      </c>
      <c r="H1247" s="133">
        <v>127654.04000000002</v>
      </c>
      <c r="I1247" s="134">
        <v>1597.3797700000005</v>
      </c>
    </row>
    <row r="1248" spans="1:9" outlineLevel="2" x14ac:dyDescent="0.3">
      <c r="A1248" s="118" t="s">
        <v>247</v>
      </c>
      <c r="B1248" s="114" t="s">
        <v>46</v>
      </c>
      <c r="C1248" s="114" t="s">
        <v>217</v>
      </c>
      <c r="D1248" s="114" t="s">
        <v>70</v>
      </c>
      <c r="E1248" s="138">
        <v>413</v>
      </c>
      <c r="F1248" s="138">
        <v>446</v>
      </c>
      <c r="G1248" s="133">
        <v>70.33</v>
      </c>
      <c r="H1248" s="133">
        <v>33130.320000000007</v>
      </c>
      <c r="I1248" s="134">
        <v>385.63480999999973</v>
      </c>
    </row>
    <row r="1249" spans="1:9" outlineLevel="2" x14ac:dyDescent="0.3">
      <c r="A1249" s="118" t="s">
        <v>247</v>
      </c>
      <c r="B1249" s="114" t="s">
        <v>46</v>
      </c>
      <c r="C1249" s="114" t="s">
        <v>52</v>
      </c>
      <c r="D1249" s="114" t="s">
        <v>63</v>
      </c>
      <c r="E1249" s="138">
        <v>1535</v>
      </c>
      <c r="F1249" s="138">
        <v>1667</v>
      </c>
      <c r="G1249" s="133">
        <v>315.60999999999996</v>
      </c>
      <c r="H1249" s="133">
        <v>146425.72000000003</v>
      </c>
      <c r="I1249" s="134">
        <v>1811.0932800000021</v>
      </c>
    </row>
    <row r="1250" spans="1:9" outlineLevel="2" x14ac:dyDescent="0.3">
      <c r="A1250" s="118" t="s">
        <v>247</v>
      </c>
      <c r="B1250" s="114" t="s">
        <v>46</v>
      </c>
      <c r="C1250" s="114" t="s">
        <v>218</v>
      </c>
      <c r="D1250" s="114" t="s">
        <v>64</v>
      </c>
      <c r="E1250" s="138">
        <v>89</v>
      </c>
      <c r="F1250" s="138">
        <v>96</v>
      </c>
      <c r="G1250" s="133">
        <v>11.479999999999997</v>
      </c>
      <c r="H1250" s="133">
        <v>5588.91</v>
      </c>
      <c r="I1250" s="134">
        <v>68.734650000000016</v>
      </c>
    </row>
    <row r="1251" spans="1:9" outlineLevel="2" x14ac:dyDescent="0.3">
      <c r="A1251" s="118" t="s">
        <v>247</v>
      </c>
      <c r="B1251" s="114" t="s">
        <v>47</v>
      </c>
      <c r="C1251" s="114" t="s">
        <v>53</v>
      </c>
      <c r="D1251" s="114" t="s">
        <v>53</v>
      </c>
      <c r="E1251" s="138">
        <v>3059</v>
      </c>
      <c r="F1251" s="138">
        <v>3333</v>
      </c>
      <c r="G1251" s="133">
        <v>668.93999999999937</v>
      </c>
      <c r="H1251" s="133">
        <v>317274.33999999997</v>
      </c>
      <c r="I1251" s="134">
        <v>3830.1665099999996</v>
      </c>
    </row>
    <row r="1252" spans="1:9" outlineLevel="2" x14ac:dyDescent="0.3">
      <c r="A1252" s="118" t="s">
        <v>247</v>
      </c>
      <c r="B1252" s="114" t="s">
        <v>47</v>
      </c>
      <c r="C1252" s="114" t="s">
        <v>55</v>
      </c>
      <c r="D1252" s="114" t="s">
        <v>68</v>
      </c>
      <c r="E1252" s="138">
        <v>800</v>
      </c>
      <c r="F1252" s="138">
        <v>896</v>
      </c>
      <c r="G1252" s="133">
        <v>152.22999999999993</v>
      </c>
      <c r="H1252" s="133">
        <v>70372.850000000006</v>
      </c>
      <c r="I1252" s="134">
        <v>877.57467999999972</v>
      </c>
    </row>
    <row r="1253" spans="1:9" outlineLevel="2" x14ac:dyDescent="0.3">
      <c r="A1253" s="118" t="s">
        <v>247</v>
      </c>
      <c r="B1253" s="114" t="s">
        <v>47</v>
      </c>
      <c r="C1253" s="114" t="s">
        <v>217</v>
      </c>
      <c r="D1253" s="114" t="s">
        <v>70</v>
      </c>
      <c r="E1253" s="138">
        <v>264</v>
      </c>
      <c r="F1253" s="138">
        <v>283</v>
      </c>
      <c r="G1253" s="133">
        <v>62.04000000000002</v>
      </c>
      <c r="H1253" s="133">
        <v>29257.52</v>
      </c>
      <c r="I1253" s="134">
        <v>359.22903000000008</v>
      </c>
    </row>
    <row r="1254" spans="1:9" outlineLevel="2" x14ac:dyDescent="0.3">
      <c r="A1254" s="118" t="s">
        <v>247</v>
      </c>
      <c r="B1254" s="114" t="s">
        <v>47</v>
      </c>
      <c r="C1254" s="114" t="s">
        <v>52</v>
      </c>
      <c r="D1254" s="114" t="s">
        <v>63</v>
      </c>
      <c r="E1254" s="138">
        <v>1237</v>
      </c>
      <c r="F1254" s="138">
        <v>1321</v>
      </c>
      <c r="G1254" s="133">
        <v>341.54000000000013</v>
      </c>
      <c r="H1254" s="133">
        <v>158650.60999999999</v>
      </c>
      <c r="I1254" s="134">
        <v>1982.2841600000017</v>
      </c>
    </row>
    <row r="1255" spans="1:9" outlineLevel="2" x14ac:dyDescent="0.3">
      <c r="A1255" s="120" t="s">
        <v>247</v>
      </c>
      <c r="B1255" s="114" t="s">
        <v>47</v>
      </c>
      <c r="C1255" s="114" t="s">
        <v>218</v>
      </c>
      <c r="D1255" s="114" t="s">
        <v>64</v>
      </c>
      <c r="E1255" s="138">
        <v>46</v>
      </c>
      <c r="F1255" s="138">
        <v>48</v>
      </c>
      <c r="G1255" s="133">
        <v>8.1</v>
      </c>
      <c r="H1255" s="133">
        <v>3566.5</v>
      </c>
      <c r="I1255" s="134">
        <v>44.316120000000005</v>
      </c>
    </row>
    <row r="1256" spans="1:9" s="117" customFormat="1" outlineLevel="1" x14ac:dyDescent="0.3">
      <c r="A1256" s="119" t="s">
        <v>294</v>
      </c>
      <c r="B1256" s="115"/>
      <c r="C1256" s="115"/>
      <c r="D1256" s="115"/>
      <c r="E1256" s="41">
        <f>SUBTOTAL(9,E1231:E1255)</f>
        <v>63229</v>
      </c>
      <c r="F1256" s="41">
        <f>SUBTOTAL(9,F1231:F1255)</f>
        <v>72253</v>
      </c>
      <c r="G1256" s="42">
        <f>SUBTOTAL(9,G1231:G1255)</f>
        <v>8972.46000000001</v>
      </c>
      <c r="H1256" s="42">
        <f>SUBTOTAL(9,H1231:H1255)</f>
        <v>4286559.7000000011</v>
      </c>
      <c r="I1256" s="43">
        <f>SUBTOTAL(9,I1231:I1255)</f>
        <v>52390.000040000014</v>
      </c>
    </row>
    <row r="1257" spans="1:9" outlineLevel="2" x14ac:dyDescent="0.3">
      <c r="A1257" s="123" t="s">
        <v>248</v>
      </c>
      <c r="B1257" s="124" t="s">
        <v>43</v>
      </c>
      <c r="C1257" s="124" t="s">
        <v>53</v>
      </c>
      <c r="D1257" s="124" t="s">
        <v>53</v>
      </c>
      <c r="E1257" s="137">
        <v>3594</v>
      </c>
      <c r="F1257" s="137">
        <v>4130</v>
      </c>
      <c r="G1257" s="131">
        <v>460.96999999999929</v>
      </c>
      <c r="H1257" s="131">
        <v>219956.99999999997</v>
      </c>
      <c r="I1257" s="132">
        <v>2622.6732700000025</v>
      </c>
    </row>
    <row r="1258" spans="1:9" outlineLevel="2" x14ac:dyDescent="0.3">
      <c r="A1258" s="123" t="s">
        <v>248</v>
      </c>
      <c r="B1258" s="124" t="s">
        <v>43</v>
      </c>
      <c r="C1258" s="124" t="s">
        <v>55</v>
      </c>
      <c r="D1258" s="124" t="s">
        <v>68</v>
      </c>
      <c r="E1258" s="137">
        <v>1138</v>
      </c>
      <c r="F1258" s="137">
        <v>1335</v>
      </c>
      <c r="G1258" s="131">
        <v>106.79000000000005</v>
      </c>
      <c r="H1258" s="131">
        <v>50080.389999999992</v>
      </c>
      <c r="I1258" s="132">
        <v>618.26015999999981</v>
      </c>
    </row>
    <row r="1259" spans="1:9" outlineLevel="2" x14ac:dyDescent="0.3">
      <c r="A1259" s="123" t="s">
        <v>248</v>
      </c>
      <c r="B1259" s="124" t="s">
        <v>43</v>
      </c>
      <c r="C1259" s="124" t="s">
        <v>217</v>
      </c>
      <c r="D1259" s="124" t="s">
        <v>70</v>
      </c>
      <c r="E1259" s="137">
        <v>183</v>
      </c>
      <c r="F1259" s="137">
        <v>204</v>
      </c>
      <c r="G1259" s="131">
        <v>18.899999999999999</v>
      </c>
      <c r="H1259" s="131">
        <v>9459.0300000000007</v>
      </c>
      <c r="I1259" s="132">
        <v>109.83580000000001</v>
      </c>
    </row>
    <row r="1260" spans="1:9" outlineLevel="2" x14ac:dyDescent="0.3">
      <c r="A1260" s="123" t="s">
        <v>248</v>
      </c>
      <c r="B1260" s="124" t="s">
        <v>43</v>
      </c>
      <c r="C1260" s="124" t="s">
        <v>52</v>
      </c>
      <c r="D1260" s="124" t="s">
        <v>63</v>
      </c>
      <c r="E1260" s="137">
        <v>470</v>
      </c>
      <c r="F1260" s="137">
        <v>511</v>
      </c>
      <c r="G1260" s="131">
        <v>58.05</v>
      </c>
      <c r="H1260" s="131">
        <v>26842.170000000002</v>
      </c>
      <c r="I1260" s="132">
        <v>310.00680000000023</v>
      </c>
    </row>
    <row r="1261" spans="1:9" outlineLevel="2" x14ac:dyDescent="0.3">
      <c r="A1261" s="123" t="s">
        <v>248</v>
      </c>
      <c r="B1261" s="124" t="s">
        <v>43</v>
      </c>
      <c r="C1261" s="124" t="s">
        <v>218</v>
      </c>
      <c r="D1261" s="124" t="s">
        <v>64</v>
      </c>
      <c r="E1261" s="137">
        <v>54</v>
      </c>
      <c r="F1261" s="137">
        <v>59</v>
      </c>
      <c r="G1261" s="131">
        <v>6.6799999999999979</v>
      </c>
      <c r="H1261" s="131">
        <v>2986.92</v>
      </c>
      <c r="I1261" s="132">
        <v>34.909509999999997</v>
      </c>
    </row>
    <row r="1262" spans="1:9" outlineLevel="2" x14ac:dyDescent="0.3">
      <c r="A1262" s="123" t="s">
        <v>248</v>
      </c>
      <c r="B1262" s="124" t="s">
        <v>44</v>
      </c>
      <c r="C1262" s="124" t="s">
        <v>53</v>
      </c>
      <c r="D1262" s="124" t="s">
        <v>53</v>
      </c>
      <c r="E1262" s="137">
        <v>18890</v>
      </c>
      <c r="F1262" s="137">
        <v>21745</v>
      </c>
      <c r="G1262" s="131">
        <v>2485.4800000000246</v>
      </c>
      <c r="H1262" s="131">
        <v>1191572.7099999995</v>
      </c>
      <c r="I1262" s="132">
        <v>14575.627979999997</v>
      </c>
    </row>
    <row r="1263" spans="1:9" outlineLevel="2" x14ac:dyDescent="0.3">
      <c r="A1263" s="123" t="s">
        <v>248</v>
      </c>
      <c r="B1263" s="124" t="s">
        <v>44</v>
      </c>
      <c r="C1263" s="124" t="s">
        <v>55</v>
      </c>
      <c r="D1263" s="124" t="s">
        <v>68</v>
      </c>
      <c r="E1263" s="137">
        <v>5128</v>
      </c>
      <c r="F1263" s="137">
        <v>6124</v>
      </c>
      <c r="G1263" s="131">
        <v>511.00999999999976</v>
      </c>
      <c r="H1263" s="131">
        <v>241576.71000000011</v>
      </c>
      <c r="I1263" s="132">
        <v>3035.4441099999985</v>
      </c>
    </row>
    <row r="1264" spans="1:9" outlineLevel="2" x14ac:dyDescent="0.3">
      <c r="A1264" s="123" t="s">
        <v>248</v>
      </c>
      <c r="B1264" s="124" t="s">
        <v>44</v>
      </c>
      <c r="C1264" s="124" t="s">
        <v>217</v>
      </c>
      <c r="D1264" s="124" t="s">
        <v>70</v>
      </c>
      <c r="E1264" s="137">
        <v>901</v>
      </c>
      <c r="F1264" s="137">
        <v>962</v>
      </c>
      <c r="G1264" s="131">
        <v>97.750000000000057</v>
      </c>
      <c r="H1264" s="131">
        <v>48926.38</v>
      </c>
      <c r="I1264" s="132">
        <v>568.53799000000004</v>
      </c>
    </row>
    <row r="1265" spans="1:9" outlineLevel="2" x14ac:dyDescent="0.3">
      <c r="A1265" s="123" t="s">
        <v>248</v>
      </c>
      <c r="B1265" s="124" t="s">
        <v>44</v>
      </c>
      <c r="C1265" s="124" t="s">
        <v>52</v>
      </c>
      <c r="D1265" s="124" t="s">
        <v>63</v>
      </c>
      <c r="E1265" s="137">
        <v>2262</v>
      </c>
      <c r="F1265" s="137">
        <v>2464</v>
      </c>
      <c r="G1265" s="131">
        <v>293.65999999999957</v>
      </c>
      <c r="H1265" s="131">
        <v>136374.51999999996</v>
      </c>
      <c r="I1265" s="132">
        <v>1601.6404499999996</v>
      </c>
    </row>
    <row r="1266" spans="1:9" outlineLevel="2" x14ac:dyDescent="0.3">
      <c r="A1266" s="123" t="s">
        <v>248</v>
      </c>
      <c r="B1266" s="124" t="s">
        <v>44</v>
      </c>
      <c r="C1266" s="124" t="s">
        <v>218</v>
      </c>
      <c r="D1266" s="124" t="s">
        <v>64</v>
      </c>
      <c r="E1266" s="137">
        <v>259</v>
      </c>
      <c r="F1266" s="137">
        <v>288</v>
      </c>
      <c r="G1266" s="131">
        <v>30.68</v>
      </c>
      <c r="H1266" s="131">
        <v>14470.099999999999</v>
      </c>
      <c r="I1266" s="132">
        <v>191.5290500000001</v>
      </c>
    </row>
    <row r="1267" spans="1:9" outlineLevel="2" x14ac:dyDescent="0.3">
      <c r="A1267" s="123" t="s">
        <v>248</v>
      </c>
      <c r="B1267" s="124" t="s">
        <v>45</v>
      </c>
      <c r="C1267" s="124" t="s">
        <v>53</v>
      </c>
      <c r="D1267" s="124" t="s">
        <v>53</v>
      </c>
      <c r="E1267" s="137">
        <v>6834</v>
      </c>
      <c r="F1267" s="137">
        <v>7869</v>
      </c>
      <c r="G1267" s="131">
        <v>1035.9699999999962</v>
      </c>
      <c r="H1267" s="131">
        <v>497646.46999999991</v>
      </c>
      <c r="I1267" s="132">
        <v>6170.0514299999968</v>
      </c>
    </row>
    <row r="1268" spans="1:9" outlineLevel="2" x14ac:dyDescent="0.3">
      <c r="A1268" s="123" t="s">
        <v>248</v>
      </c>
      <c r="B1268" s="124" t="s">
        <v>45</v>
      </c>
      <c r="C1268" s="124" t="s">
        <v>55</v>
      </c>
      <c r="D1268" s="124" t="s">
        <v>68</v>
      </c>
      <c r="E1268" s="137">
        <v>1818</v>
      </c>
      <c r="F1268" s="137">
        <v>2117</v>
      </c>
      <c r="G1268" s="131">
        <v>221.28000000000006</v>
      </c>
      <c r="H1268" s="131">
        <v>104386.07000000002</v>
      </c>
      <c r="I1268" s="132">
        <v>1327.3670899999988</v>
      </c>
    </row>
    <row r="1269" spans="1:9" outlineLevel="2" x14ac:dyDescent="0.3">
      <c r="A1269" s="123" t="s">
        <v>248</v>
      </c>
      <c r="B1269" s="124" t="s">
        <v>45</v>
      </c>
      <c r="C1269" s="124" t="s">
        <v>217</v>
      </c>
      <c r="D1269" s="124" t="s">
        <v>70</v>
      </c>
      <c r="E1269" s="137">
        <v>348</v>
      </c>
      <c r="F1269" s="137">
        <v>368</v>
      </c>
      <c r="G1269" s="131">
        <v>51.02000000000001</v>
      </c>
      <c r="H1269" s="131">
        <v>25026.710000000006</v>
      </c>
      <c r="I1269" s="132">
        <v>294.18731000000002</v>
      </c>
    </row>
    <row r="1270" spans="1:9" outlineLevel="2" x14ac:dyDescent="0.3">
      <c r="A1270" s="123" t="s">
        <v>248</v>
      </c>
      <c r="B1270" s="124" t="s">
        <v>45</v>
      </c>
      <c r="C1270" s="124" t="s">
        <v>52</v>
      </c>
      <c r="D1270" s="124" t="s">
        <v>63</v>
      </c>
      <c r="E1270" s="137">
        <v>868</v>
      </c>
      <c r="F1270" s="137">
        <v>945</v>
      </c>
      <c r="G1270" s="131">
        <v>129.4</v>
      </c>
      <c r="H1270" s="131">
        <v>60771.520000000004</v>
      </c>
      <c r="I1270" s="132">
        <v>748.01420999999948</v>
      </c>
    </row>
    <row r="1271" spans="1:9" outlineLevel="2" x14ac:dyDescent="0.3">
      <c r="A1271" s="123" t="s">
        <v>248</v>
      </c>
      <c r="B1271" s="124" t="s">
        <v>45</v>
      </c>
      <c r="C1271" s="124" t="s">
        <v>218</v>
      </c>
      <c r="D1271" s="124" t="s">
        <v>64</v>
      </c>
      <c r="E1271" s="137">
        <v>73</v>
      </c>
      <c r="F1271" s="137">
        <v>79</v>
      </c>
      <c r="G1271" s="131">
        <v>8.4499999999999993</v>
      </c>
      <c r="H1271" s="131">
        <v>4134.01</v>
      </c>
      <c r="I1271" s="132">
        <v>55.119629999999994</v>
      </c>
    </row>
    <row r="1272" spans="1:9" outlineLevel="2" x14ac:dyDescent="0.3">
      <c r="A1272" s="123" t="s">
        <v>248</v>
      </c>
      <c r="B1272" s="124" t="s">
        <v>46</v>
      </c>
      <c r="C1272" s="124" t="s">
        <v>53</v>
      </c>
      <c r="D1272" s="124" t="s">
        <v>53</v>
      </c>
      <c r="E1272" s="137">
        <v>5914</v>
      </c>
      <c r="F1272" s="137">
        <v>6719</v>
      </c>
      <c r="G1272" s="131">
        <v>1041.7899999999988</v>
      </c>
      <c r="H1272" s="131">
        <v>500151.58000000007</v>
      </c>
      <c r="I1272" s="132">
        <v>6075.7040800000068</v>
      </c>
    </row>
    <row r="1273" spans="1:9" outlineLevel="2" x14ac:dyDescent="0.3">
      <c r="A1273" s="123" t="s">
        <v>248</v>
      </c>
      <c r="B1273" s="124" t="s">
        <v>46</v>
      </c>
      <c r="C1273" s="124" t="s">
        <v>55</v>
      </c>
      <c r="D1273" s="124" t="s">
        <v>68</v>
      </c>
      <c r="E1273" s="137">
        <v>1609</v>
      </c>
      <c r="F1273" s="137">
        <v>1869</v>
      </c>
      <c r="G1273" s="131">
        <v>245.96000000000021</v>
      </c>
      <c r="H1273" s="131">
        <v>114933.39999999998</v>
      </c>
      <c r="I1273" s="132">
        <v>1437.7451000000001</v>
      </c>
    </row>
    <row r="1274" spans="1:9" outlineLevel="2" x14ac:dyDescent="0.3">
      <c r="A1274" s="123" t="s">
        <v>248</v>
      </c>
      <c r="B1274" s="124" t="s">
        <v>46</v>
      </c>
      <c r="C1274" s="124" t="s">
        <v>217</v>
      </c>
      <c r="D1274" s="124" t="s">
        <v>70</v>
      </c>
      <c r="E1274" s="137">
        <v>378</v>
      </c>
      <c r="F1274" s="137">
        <v>397</v>
      </c>
      <c r="G1274" s="131">
        <v>68.540000000000006</v>
      </c>
      <c r="H1274" s="131">
        <v>33126.899999999994</v>
      </c>
      <c r="I1274" s="132">
        <v>385.79485999999974</v>
      </c>
    </row>
    <row r="1275" spans="1:9" outlineLevel="2" x14ac:dyDescent="0.3">
      <c r="A1275" s="123" t="s">
        <v>248</v>
      </c>
      <c r="B1275" s="124" t="s">
        <v>46</v>
      </c>
      <c r="C1275" s="124" t="s">
        <v>52</v>
      </c>
      <c r="D1275" s="124" t="s">
        <v>63</v>
      </c>
      <c r="E1275" s="137">
        <v>1359</v>
      </c>
      <c r="F1275" s="137">
        <v>1472</v>
      </c>
      <c r="G1275" s="131">
        <v>287.03000000000003</v>
      </c>
      <c r="H1275" s="131">
        <v>132017.02999999997</v>
      </c>
      <c r="I1275" s="132">
        <v>1627.8203699999999</v>
      </c>
    </row>
    <row r="1276" spans="1:9" outlineLevel="2" x14ac:dyDescent="0.3">
      <c r="A1276" s="123" t="s">
        <v>248</v>
      </c>
      <c r="B1276" s="124" t="s">
        <v>46</v>
      </c>
      <c r="C1276" s="124" t="s">
        <v>218</v>
      </c>
      <c r="D1276" s="124" t="s">
        <v>64</v>
      </c>
      <c r="E1276" s="137">
        <v>76</v>
      </c>
      <c r="F1276" s="137">
        <v>84</v>
      </c>
      <c r="G1276" s="131">
        <v>11.059999999999999</v>
      </c>
      <c r="H1276" s="131">
        <v>5338.1900000000005</v>
      </c>
      <c r="I1276" s="132">
        <v>64.959390000000027</v>
      </c>
    </row>
    <row r="1277" spans="1:9" outlineLevel="2" x14ac:dyDescent="0.3">
      <c r="A1277" s="123" t="s">
        <v>248</v>
      </c>
      <c r="B1277" s="124" t="s">
        <v>47</v>
      </c>
      <c r="C1277" s="124" t="s">
        <v>53</v>
      </c>
      <c r="D1277" s="124" t="s">
        <v>53</v>
      </c>
      <c r="E1277" s="137">
        <v>2796</v>
      </c>
      <c r="F1277" s="137">
        <v>3077</v>
      </c>
      <c r="G1277" s="131">
        <v>603.89999999999918</v>
      </c>
      <c r="H1277" s="131">
        <v>286036.51999999996</v>
      </c>
      <c r="I1277" s="132">
        <v>3454.6464600000013</v>
      </c>
    </row>
    <row r="1278" spans="1:9" outlineLevel="2" x14ac:dyDescent="0.3">
      <c r="A1278" s="123" t="s">
        <v>248</v>
      </c>
      <c r="B1278" s="124" t="s">
        <v>47</v>
      </c>
      <c r="C1278" s="124" t="s">
        <v>55</v>
      </c>
      <c r="D1278" s="124" t="s">
        <v>68</v>
      </c>
      <c r="E1278" s="137">
        <v>710</v>
      </c>
      <c r="F1278" s="137">
        <v>788</v>
      </c>
      <c r="G1278" s="131">
        <v>122.72000000000001</v>
      </c>
      <c r="H1278" s="131">
        <v>57189.06</v>
      </c>
      <c r="I1278" s="132">
        <v>711.68275000000062</v>
      </c>
    </row>
    <row r="1279" spans="1:9" outlineLevel="2" x14ac:dyDescent="0.3">
      <c r="A1279" s="123" t="s">
        <v>248</v>
      </c>
      <c r="B1279" s="124" t="s">
        <v>47</v>
      </c>
      <c r="C1279" s="124" t="s">
        <v>217</v>
      </c>
      <c r="D1279" s="124" t="s">
        <v>70</v>
      </c>
      <c r="E1279" s="137">
        <v>231</v>
      </c>
      <c r="F1279" s="137">
        <v>242</v>
      </c>
      <c r="G1279" s="131">
        <v>58.550000000000018</v>
      </c>
      <c r="H1279" s="131">
        <v>27225.64</v>
      </c>
      <c r="I1279" s="132">
        <v>332.85166999999996</v>
      </c>
    </row>
    <row r="1280" spans="1:9" outlineLevel="2" x14ac:dyDescent="0.3">
      <c r="A1280" s="123" t="s">
        <v>248</v>
      </c>
      <c r="B1280" s="124" t="s">
        <v>47</v>
      </c>
      <c r="C1280" s="124" t="s">
        <v>52</v>
      </c>
      <c r="D1280" s="124" t="s">
        <v>63</v>
      </c>
      <c r="E1280" s="137">
        <v>1086</v>
      </c>
      <c r="F1280" s="137">
        <v>1148</v>
      </c>
      <c r="G1280" s="131">
        <v>296.79999999999973</v>
      </c>
      <c r="H1280" s="131">
        <v>138282.60999999999</v>
      </c>
      <c r="I1280" s="132">
        <v>1708.2935100000018</v>
      </c>
    </row>
    <row r="1281" spans="1:9" outlineLevel="2" x14ac:dyDescent="0.3">
      <c r="A1281" s="127" t="s">
        <v>248</v>
      </c>
      <c r="B1281" s="124" t="s">
        <v>47</v>
      </c>
      <c r="C1281" s="124" t="s">
        <v>218</v>
      </c>
      <c r="D1281" s="124" t="s">
        <v>64</v>
      </c>
      <c r="E1281" s="137">
        <v>46</v>
      </c>
      <c r="F1281" s="137">
        <v>48</v>
      </c>
      <c r="G1281" s="131">
        <v>8.3999999999999986</v>
      </c>
      <c r="H1281" s="131">
        <v>3795</v>
      </c>
      <c r="I1281" s="132">
        <v>47.828410000000012</v>
      </c>
    </row>
    <row r="1282" spans="1:9" s="117" customFormat="1" outlineLevel="1" x14ac:dyDescent="0.3">
      <c r="A1282" s="125" t="s">
        <v>293</v>
      </c>
      <c r="B1282" s="126"/>
      <c r="C1282" s="126"/>
      <c r="D1282" s="126"/>
      <c r="E1282" s="37">
        <f>SUBTOTAL(9,E1257:E1281)</f>
        <v>57025</v>
      </c>
      <c r="F1282" s="37">
        <f>SUBTOTAL(9,F1257:F1281)</f>
        <v>65044</v>
      </c>
      <c r="G1282" s="38">
        <f>SUBTOTAL(9,G1257:G1281)</f>
        <v>8260.8400000000165</v>
      </c>
      <c r="H1282" s="38">
        <f>SUBTOTAL(9,H1257:H1281)</f>
        <v>3932306.6399999987</v>
      </c>
      <c r="I1282" s="39">
        <f>SUBTOTAL(9,I1257:I1281)</f>
        <v>48110.531390000018</v>
      </c>
    </row>
    <row r="1283" spans="1:9" outlineLevel="2" x14ac:dyDescent="0.3">
      <c r="A1283" s="118" t="s">
        <v>249</v>
      </c>
      <c r="B1283" s="114" t="s">
        <v>43</v>
      </c>
      <c r="C1283" s="114" t="s">
        <v>53</v>
      </c>
      <c r="D1283" s="114" t="s">
        <v>53</v>
      </c>
      <c r="E1283" s="138">
        <v>3272</v>
      </c>
      <c r="F1283" s="138">
        <v>3730</v>
      </c>
      <c r="G1283" s="133">
        <v>386.62999999999903</v>
      </c>
      <c r="H1283" s="133">
        <v>182553.00000000006</v>
      </c>
      <c r="I1283" s="134">
        <v>2144.3808100000015</v>
      </c>
    </row>
    <row r="1284" spans="1:9" outlineLevel="2" x14ac:dyDescent="0.3">
      <c r="A1284" s="118" t="s">
        <v>249</v>
      </c>
      <c r="B1284" s="114" t="s">
        <v>43</v>
      </c>
      <c r="C1284" s="114" t="s">
        <v>55</v>
      </c>
      <c r="D1284" s="114" t="s">
        <v>68</v>
      </c>
      <c r="E1284" s="138">
        <v>892</v>
      </c>
      <c r="F1284" s="138">
        <v>1135</v>
      </c>
      <c r="G1284" s="133">
        <v>78.55000000000004</v>
      </c>
      <c r="H1284" s="133">
        <v>36197.910000000003</v>
      </c>
      <c r="I1284" s="134">
        <v>440.73233000000005</v>
      </c>
    </row>
    <row r="1285" spans="1:9" outlineLevel="2" x14ac:dyDescent="0.3">
      <c r="A1285" s="118" t="s">
        <v>249</v>
      </c>
      <c r="B1285" s="114" t="s">
        <v>43</v>
      </c>
      <c r="C1285" s="114" t="s">
        <v>217</v>
      </c>
      <c r="D1285" s="114" t="s">
        <v>70</v>
      </c>
      <c r="E1285" s="138">
        <v>172</v>
      </c>
      <c r="F1285" s="138">
        <v>186</v>
      </c>
      <c r="G1285" s="133">
        <v>16.599999999999998</v>
      </c>
      <c r="H1285" s="133">
        <v>7990.3099999999995</v>
      </c>
      <c r="I1285" s="134">
        <v>93.797470000000004</v>
      </c>
    </row>
    <row r="1286" spans="1:9" outlineLevel="2" x14ac:dyDescent="0.3">
      <c r="A1286" s="118" t="s">
        <v>249</v>
      </c>
      <c r="B1286" s="114" t="s">
        <v>43</v>
      </c>
      <c r="C1286" s="114" t="s">
        <v>52</v>
      </c>
      <c r="D1286" s="114" t="s">
        <v>63</v>
      </c>
      <c r="E1286" s="138">
        <v>414</v>
      </c>
      <c r="F1286" s="138">
        <v>459</v>
      </c>
      <c r="G1286" s="133">
        <v>46.870000000000012</v>
      </c>
      <c r="H1286" s="133">
        <v>21465.3</v>
      </c>
      <c r="I1286" s="134">
        <v>246.75531999999998</v>
      </c>
    </row>
    <row r="1287" spans="1:9" outlineLevel="2" x14ac:dyDescent="0.3">
      <c r="A1287" s="118" t="s">
        <v>249</v>
      </c>
      <c r="B1287" s="114" t="s">
        <v>43</v>
      </c>
      <c r="C1287" s="114" t="s">
        <v>218</v>
      </c>
      <c r="D1287" s="114" t="s">
        <v>64</v>
      </c>
      <c r="E1287" s="138">
        <v>46</v>
      </c>
      <c r="F1287" s="138">
        <v>49</v>
      </c>
      <c r="G1287" s="133">
        <v>5.1300000000000008</v>
      </c>
      <c r="H1287" s="133">
        <v>2334.5100000000002</v>
      </c>
      <c r="I1287" s="134">
        <v>27.634060000000002</v>
      </c>
    </row>
    <row r="1288" spans="1:9" outlineLevel="2" x14ac:dyDescent="0.3">
      <c r="A1288" s="118" t="s">
        <v>249</v>
      </c>
      <c r="B1288" s="114" t="s">
        <v>44</v>
      </c>
      <c r="C1288" s="114" t="s">
        <v>53</v>
      </c>
      <c r="D1288" s="114" t="s">
        <v>53</v>
      </c>
      <c r="E1288" s="138">
        <v>16467</v>
      </c>
      <c r="F1288" s="138">
        <v>18808</v>
      </c>
      <c r="G1288" s="133">
        <v>2019.969999999985</v>
      </c>
      <c r="H1288" s="133">
        <v>961007.53999999957</v>
      </c>
      <c r="I1288" s="134">
        <v>11621.440180000018</v>
      </c>
    </row>
    <row r="1289" spans="1:9" outlineLevel="2" x14ac:dyDescent="0.3">
      <c r="A1289" s="118" t="s">
        <v>249</v>
      </c>
      <c r="B1289" s="114" t="s">
        <v>44</v>
      </c>
      <c r="C1289" s="114" t="s">
        <v>55</v>
      </c>
      <c r="D1289" s="114" t="s">
        <v>68</v>
      </c>
      <c r="E1289" s="138">
        <v>4080</v>
      </c>
      <c r="F1289" s="138">
        <v>5066</v>
      </c>
      <c r="G1289" s="133">
        <v>392.44000000000023</v>
      </c>
      <c r="H1289" s="133">
        <v>183593.64000000004</v>
      </c>
      <c r="I1289" s="134">
        <v>2277.9963700000017</v>
      </c>
    </row>
    <row r="1290" spans="1:9" outlineLevel="2" x14ac:dyDescent="0.3">
      <c r="A1290" s="118" t="s">
        <v>249</v>
      </c>
      <c r="B1290" s="114" t="s">
        <v>44</v>
      </c>
      <c r="C1290" s="114" t="s">
        <v>217</v>
      </c>
      <c r="D1290" s="114" t="s">
        <v>70</v>
      </c>
      <c r="E1290" s="138">
        <v>753</v>
      </c>
      <c r="F1290" s="138">
        <v>801</v>
      </c>
      <c r="G1290" s="133">
        <v>79.059999999999988</v>
      </c>
      <c r="H1290" s="133">
        <v>39132.950000000012</v>
      </c>
      <c r="I1290" s="134">
        <v>455.21468999999973</v>
      </c>
    </row>
    <row r="1291" spans="1:9" outlineLevel="2" x14ac:dyDescent="0.3">
      <c r="A1291" s="118" t="s">
        <v>249</v>
      </c>
      <c r="B1291" s="114" t="s">
        <v>44</v>
      </c>
      <c r="C1291" s="114" t="s">
        <v>52</v>
      </c>
      <c r="D1291" s="114" t="s">
        <v>63</v>
      </c>
      <c r="E1291" s="138">
        <v>1878</v>
      </c>
      <c r="F1291" s="138">
        <v>2044</v>
      </c>
      <c r="G1291" s="133">
        <v>233.13000000000031</v>
      </c>
      <c r="H1291" s="133">
        <v>108975.31000000004</v>
      </c>
      <c r="I1291" s="134">
        <v>1275.3412899999996</v>
      </c>
    </row>
    <row r="1292" spans="1:9" outlineLevel="2" x14ac:dyDescent="0.3">
      <c r="A1292" s="118" t="s">
        <v>249</v>
      </c>
      <c r="B1292" s="114" t="s">
        <v>44</v>
      </c>
      <c r="C1292" s="114" t="s">
        <v>218</v>
      </c>
      <c r="D1292" s="114" t="s">
        <v>64</v>
      </c>
      <c r="E1292" s="138">
        <v>224</v>
      </c>
      <c r="F1292" s="138">
        <v>249</v>
      </c>
      <c r="G1292" s="133">
        <v>24.43</v>
      </c>
      <c r="H1292" s="133">
        <v>11489.86</v>
      </c>
      <c r="I1292" s="134">
        <v>152.45025999999999</v>
      </c>
    </row>
    <row r="1293" spans="1:9" outlineLevel="2" x14ac:dyDescent="0.3">
      <c r="A1293" s="118" t="s">
        <v>249</v>
      </c>
      <c r="B1293" s="114" t="s">
        <v>45</v>
      </c>
      <c r="C1293" s="114" t="s">
        <v>53</v>
      </c>
      <c r="D1293" s="114" t="s">
        <v>53</v>
      </c>
      <c r="E1293" s="138">
        <v>6088</v>
      </c>
      <c r="F1293" s="138">
        <v>6939</v>
      </c>
      <c r="G1293" s="133">
        <v>837.18999999999801</v>
      </c>
      <c r="H1293" s="133">
        <v>400336.3000000001</v>
      </c>
      <c r="I1293" s="134">
        <v>4903.4452400000046</v>
      </c>
    </row>
    <row r="1294" spans="1:9" outlineLevel="2" x14ac:dyDescent="0.3">
      <c r="A1294" s="118" t="s">
        <v>249</v>
      </c>
      <c r="B1294" s="114" t="s">
        <v>45</v>
      </c>
      <c r="C1294" s="114" t="s">
        <v>55</v>
      </c>
      <c r="D1294" s="114" t="s">
        <v>68</v>
      </c>
      <c r="E1294" s="138">
        <v>1438</v>
      </c>
      <c r="F1294" s="138">
        <v>1779</v>
      </c>
      <c r="G1294" s="133">
        <v>166.14999999999989</v>
      </c>
      <c r="H1294" s="133">
        <v>77669.850000000006</v>
      </c>
      <c r="I1294" s="134">
        <v>985.58636000000001</v>
      </c>
    </row>
    <row r="1295" spans="1:9" outlineLevel="2" x14ac:dyDescent="0.3">
      <c r="A1295" s="118" t="s">
        <v>249</v>
      </c>
      <c r="B1295" s="114" t="s">
        <v>45</v>
      </c>
      <c r="C1295" s="114" t="s">
        <v>217</v>
      </c>
      <c r="D1295" s="114" t="s">
        <v>70</v>
      </c>
      <c r="E1295" s="138">
        <v>310</v>
      </c>
      <c r="F1295" s="138">
        <v>340</v>
      </c>
      <c r="G1295" s="133">
        <v>42.929999999999986</v>
      </c>
      <c r="H1295" s="133">
        <v>20851.560000000001</v>
      </c>
      <c r="I1295" s="134">
        <v>244.25260999999992</v>
      </c>
    </row>
    <row r="1296" spans="1:9" outlineLevel="2" x14ac:dyDescent="0.3">
      <c r="A1296" s="118" t="s">
        <v>249</v>
      </c>
      <c r="B1296" s="114" t="s">
        <v>45</v>
      </c>
      <c r="C1296" s="114" t="s">
        <v>52</v>
      </c>
      <c r="D1296" s="114" t="s">
        <v>63</v>
      </c>
      <c r="E1296" s="138">
        <v>719</v>
      </c>
      <c r="F1296" s="138">
        <v>781</v>
      </c>
      <c r="G1296" s="133">
        <v>102.67999999999996</v>
      </c>
      <c r="H1296" s="133">
        <v>47941.790000000008</v>
      </c>
      <c r="I1296" s="134">
        <v>591.44064000000037</v>
      </c>
    </row>
    <row r="1297" spans="1:9" outlineLevel="2" x14ac:dyDescent="0.3">
      <c r="A1297" s="118" t="s">
        <v>249</v>
      </c>
      <c r="B1297" s="114" t="s">
        <v>45</v>
      </c>
      <c r="C1297" s="114" t="s">
        <v>218</v>
      </c>
      <c r="D1297" s="114" t="s">
        <v>64</v>
      </c>
      <c r="E1297" s="138">
        <v>66</v>
      </c>
      <c r="F1297" s="138">
        <v>69</v>
      </c>
      <c r="G1297" s="133">
        <v>8.860000000000003</v>
      </c>
      <c r="H1297" s="133">
        <v>4187.75</v>
      </c>
      <c r="I1297" s="134">
        <v>55.891680000000008</v>
      </c>
    </row>
    <row r="1298" spans="1:9" outlineLevel="2" x14ac:dyDescent="0.3">
      <c r="A1298" s="118" t="s">
        <v>249</v>
      </c>
      <c r="B1298" s="114" t="s">
        <v>46</v>
      </c>
      <c r="C1298" s="114" t="s">
        <v>53</v>
      </c>
      <c r="D1298" s="114" t="s">
        <v>53</v>
      </c>
      <c r="E1298" s="138">
        <v>5085</v>
      </c>
      <c r="F1298" s="138">
        <v>5736</v>
      </c>
      <c r="G1298" s="133">
        <v>807.60999999999683</v>
      </c>
      <c r="H1298" s="133">
        <v>383421.22000000026</v>
      </c>
      <c r="I1298" s="134">
        <v>4604.1795599999996</v>
      </c>
    </row>
    <row r="1299" spans="1:9" outlineLevel="2" x14ac:dyDescent="0.3">
      <c r="A1299" s="118" t="s">
        <v>249</v>
      </c>
      <c r="B1299" s="114" t="s">
        <v>46</v>
      </c>
      <c r="C1299" s="114" t="s">
        <v>55</v>
      </c>
      <c r="D1299" s="114" t="s">
        <v>68</v>
      </c>
      <c r="E1299" s="138">
        <v>1243</v>
      </c>
      <c r="F1299" s="138">
        <v>1511</v>
      </c>
      <c r="G1299" s="133">
        <v>171.4199999999999</v>
      </c>
      <c r="H1299" s="133">
        <v>79532.840000000011</v>
      </c>
      <c r="I1299" s="134">
        <v>991.52279999999962</v>
      </c>
    </row>
    <row r="1300" spans="1:9" outlineLevel="2" x14ac:dyDescent="0.3">
      <c r="A1300" s="118" t="s">
        <v>249</v>
      </c>
      <c r="B1300" s="114" t="s">
        <v>46</v>
      </c>
      <c r="C1300" s="114" t="s">
        <v>217</v>
      </c>
      <c r="D1300" s="114" t="s">
        <v>70</v>
      </c>
      <c r="E1300" s="138">
        <v>329</v>
      </c>
      <c r="F1300" s="138">
        <v>346</v>
      </c>
      <c r="G1300" s="133">
        <v>58.76</v>
      </c>
      <c r="H1300" s="133">
        <v>27656.650000000005</v>
      </c>
      <c r="I1300" s="134">
        <v>321.44759999999997</v>
      </c>
    </row>
    <row r="1301" spans="1:9" outlineLevel="2" x14ac:dyDescent="0.3">
      <c r="A1301" s="118" t="s">
        <v>249</v>
      </c>
      <c r="B1301" s="114" t="s">
        <v>46</v>
      </c>
      <c r="C1301" s="114" t="s">
        <v>52</v>
      </c>
      <c r="D1301" s="114" t="s">
        <v>63</v>
      </c>
      <c r="E1301" s="138">
        <v>1118</v>
      </c>
      <c r="F1301" s="138">
        <v>1199</v>
      </c>
      <c r="G1301" s="133">
        <v>225.29000000000013</v>
      </c>
      <c r="H1301" s="133">
        <v>103379.37000000001</v>
      </c>
      <c r="I1301" s="134">
        <v>1277.9514100000004</v>
      </c>
    </row>
    <row r="1302" spans="1:9" outlineLevel="2" x14ac:dyDescent="0.3">
      <c r="A1302" s="118" t="s">
        <v>249</v>
      </c>
      <c r="B1302" s="114" t="s">
        <v>46</v>
      </c>
      <c r="C1302" s="114" t="s">
        <v>218</v>
      </c>
      <c r="D1302" s="114" t="s">
        <v>64</v>
      </c>
      <c r="E1302" s="138">
        <v>58</v>
      </c>
      <c r="F1302" s="138">
        <v>62</v>
      </c>
      <c r="G1302" s="133">
        <v>7.3999999999999968</v>
      </c>
      <c r="H1302" s="133">
        <v>3513.19</v>
      </c>
      <c r="I1302" s="134">
        <v>43.053779999999996</v>
      </c>
    </row>
    <row r="1303" spans="1:9" outlineLevel="2" x14ac:dyDescent="0.3">
      <c r="A1303" s="118" t="s">
        <v>249</v>
      </c>
      <c r="B1303" s="114" t="s">
        <v>47</v>
      </c>
      <c r="C1303" s="114" t="s">
        <v>53</v>
      </c>
      <c r="D1303" s="114" t="s">
        <v>53</v>
      </c>
      <c r="E1303" s="138">
        <v>2292</v>
      </c>
      <c r="F1303" s="138">
        <v>2479</v>
      </c>
      <c r="G1303" s="133">
        <v>440.65999999999929</v>
      </c>
      <c r="H1303" s="133">
        <v>207849.51000000004</v>
      </c>
      <c r="I1303" s="134">
        <v>2484.3599800000043</v>
      </c>
    </row>
    <row r="1304" spans="1:9" outlineLevel="2" x14ac:dyDescent="0.3">
      <c r="A1304" s="118" t="s">
        <v>249</v>
      </c>
      <c r="B1304" s="114" t="s">
        <v>47</v>
      </c>
      <c r="C1304" s="114" t="s">
        <v>55</v>
      </c>
      <c r="D1304" s="114" t="s">
        <v>68</v>
      </c>
      <c r="E1304" s="138">
        <v>518</v>
      </c>
      <c r="F1304" s="138">
        <v>588</v>
      </c>
      <c r="G1304" s="133">
        <v>88.130000000000024</v>
      </c>
      <c r="H1304" s="133">
        <v>40730.55999999999</v>
      </c>
      <c r="I1304" s="134">
        <v>504.98672000000016</v>
      </c>
    </row>
    <row r="1305" spans="1:9" outlineLevel="2" x14ac:dyDescent="0.3">
      <c r="A1305" s="118" t="s">
        <v>249</v>
      </c>
      <c r="B1305" s="114" t="s">
        <v>47</v>
      </c>
      <c r="C1305" s="114" t="s">
        <v>217</v>
      </c>
      <c r="D1305" s="114" t="s">
        <v>70</v>
      </c>
      <c r="E1305" s="138">
        <v>217</v>
      </c>
      <c r="F1305" s="138">
        <v>225</v>
      </c>
      <c r="G1305" s="133">
        <v>50.29000000000002</v>
      </c>
      <c r="H1305" s="133">
        <v>23211.489999999994</v>
      </c>
      <c r="I1305" s="134">
        <v>265.66246999999987</v>
      </c>
    </row>
    <row r="1306" spans="1:9" outlineLevel="2" x14ac:dyDescent="0.3">
      <c r="A1306" s="118" t="s">
        <v>249</v>
      </c>
      <c r="B1306" s="114" t="s">
        <v>47</v>
      </c>
      <c r="C1306" s="114" t="s">
        <v>52</v>
      </c>
      <c r="D1306" s="114" t="s">
        <v>63</v>
      </c>
      <c r="E1306" s="138">
        <v>885</v>
      </c>
      <c r="F1306" s="138">
        <v>936</v>
      </c>
      <c r="G1306" s="133">
        <v>229.20000000000016</v>
      </c>
      <c r="H1306" s="133">
        <v>105753.2</v>
      </c>
      <c r="I1306" s="134">
        <v>1303.6019400000002</v>
      </c>
    </row>
    <row r="1307" spans="1:9" outlineLevel="2" x14ac:dyDescent="0.3">
      <c r="A1307" s="120" t="s">
        <v>249</v>
      </c>
      <c r="B1307" s="114" t="s">
        <v>47</v>
      </c>
      <c r="C1307" s="114" t="s">
        <v>218</v>
      </c>
      <c r="D1307" s="114" t="s">
        <v>64</v>
      </c>
      <c r="E1307" s="138">
        <v>37</v>
      </c>
      <c r="F1307" s="138">
        <v>39</v>
      </c>
      <c r="G1307" s="133">
        <v>5.379999999999999</v>
      </c>
      <c r="H1307" s="133">
        <v>2460</v>
      </c>
      <c r="I1307" s="134">
        <v>31.118190000000002</v>
      </c>
    </row>
    <row r="1308" spans="1:9" s="117" customFormat="1" outlineLevel="1" x14ac:dyDescent="0.3">
      <c r="A1308" s="119" t="s">
        <v>292</v>
      </c>
      <c r="B1308" s="115"/>
      <c r="C1308" s="115"/>
      <c r="D1308" s="115"/>
      <c r="E1308" s="41">
        <f>SUBTOTAL(9,E1283:E1307)</f>
        <v>48601</v>
      </c>
      <c r="F1308" s="41">
        <f>SUBTOTAL(9,F1283:F1307)</f>
        <v>55556</v>
      </c>
      <c r="G1308" s="42">
        <f>SUBTOTAL(9,G1283:G1307)</f>
        <v>6524.7599999999775</v>
      </c>
      <c r="H1308" s="42">
        <f>SUBTOTAL(9,H1283:H1307)</f>
        <v>3083235.6100000008</v>
      </c>
      <c r="I1308" s="43">
        <f>SUBTOTAL(9,I1283:I1307)</f>
        <v>37344.243760000034</v>
      </c>
    </row>
    <row r="1309" spans="1:9" outlineLevel="2" x14ac:dyDescent="0.3">
      <c r="A1309" s="123" t="s">
        <v>250</v>
      </c>
      <c r="B1309" s="124" t="s">
        <v>43</v>
      </c>
      <c r="C1309" s="124" t="s">
        <v>53</v>
      </c>
      <c r="D1309" s="124" t="s">
        <v>53</v>
      </c>
      <c r="E1309" s="137">
        <v>3268</v>
      </c>
      <c r="F1309" s="137">
        <v>3737</v>
      </c>
      <c r="G1309" s="131">
        <v>409.43999999999858</v>
      </c>
      <c r="H1309" s="131">
        <v>194930.0799999999</v>
      </c>
      <c r="I1309" s="132">
        <v>2295.6278900000011</v>
      </c>
    </row>
    <row r="1310" spans="1:9" outlineLevel="2" x14ac:dyDescent="0.3">
      <c r="A1310" s="123" t="s">
        <v>250</v>
      </c>
      <c r="B1310" s="124" t="s">
        <v>43</v>
      </c>
      <c r="C1310" s="124" t="s">
        <v>55</v>
      </c>
      <c r="D1310" s="124" t="s">
        <v>68</v>
      </c>
      <c r="E1310" s="137">
        <v>924</v>
      </c>
      <c r="F1310" s="137">
        <v>1073</v>
      </c>
      <c r="G1310" s="131">
        <v>90.130000000000052</v>
      </c>
      <c r="H1310" s="131">
        <v>42507.380000000012</v>
      </c>
      <c r="I1310" s="132">
        <v>522.83483000000012</v>
      </c>
    </row>
    <row r="1311" spans="1:9" outlineLevel="2" x14ac:dyDescent="0.3">
      <c r="A1311" s="123" t="s">
        <v>250</v>
      </c>
      <c r="B1311" s="124" t="s">
        <v>43</v>
      </c>
      <c r="C1311" s="124" t="s">
        <v>217</v>
      </c>
      <c r="D1311" s="124" t="s">
        <v>70</v>
      </c>
      <c r="E1311" s="137">
        <v>170</v>
      </c>
      <c r="F1311" s="137">
        <v>187</v>
      </c>
      <c r="G1311" s="131">
        <v>18.230000000000004</v>
      </c>
      <c r="H1311" s="131">
        <v>9011.0299999999988</v>
      </c>
      <c r="I1311" s="132">
        <v>105.67946999999998</v>
      </c>
    </row>
    <row r="1312" spans="1:9" outlineLevel="2" x14ac:dyDescent="0.3">
      <c r="A1312" s="123" t="s">
        <v>250</v>
      </c>
      <c r="B1312" s="124" t="s">
        <v>43</v>
      </c>
      <c r="C1312" s="124" t="s">
        <v>52</v>
      </c>
      <c r="D1312" s="124" t="s">
        <v>63</v>
      </c>
      <c r="E1312" s="137">
        <v>429</v>
      </c>
      <c r="F1312" s="137">
        <v>454</v>
      </c>
      <c r="G1312" s="131">
        <v>49.390000000000015</v>
      </c>
      <c r="H1312" s="131">
        <v>22969.49</v>
      </c>
      <c r="I1312" s="132">
        <v>260.23039</v>
      </c>
    </row>
    <row r="1313" spans="1:9" outlineLevel="2" x14ac:dyDescent="0.3">
      <c r="A1313" s="123" t="s">
        <v>250</v>
      </c>
      <c r="B1313" s="124" t="s">
        <v>43</v>
      </c>
      <c r="C1313" s="124" t="s">
        <v>218</v>
      </c>
      <c r="D1313" s="124" t="s">
        <v>64</v>
      </c>
      <c r="E1313" s="137">
        <v>42</v>
      </c>
      <c r="F1313" s="137">
        <v>44</v>
      </c>
      <c r="G1313" s="131">
        <v>3.6100000000000003</v>
      </c>
      <c r="H1313" s="131">
        <v>1636.75</v>
      </c>
      <c r="I1313" s="132">
        <v>19.098149999999993</v>
      </c>
    </row>
    <row r="1314" spans="1:9" outlineLevel="2" x14ac:dyDescent="0.3">
      <c r="A1314" s="123" t="s">
        <v>250</v>
      </c>
      <c r="B1314" s="124" t="s">
        <v>44</v>
      </c>
      <c r="C1314" s="124" t="s">
        <v>53</v>
      </c>
      <c r="D1314" s="124" t="s">
        <v>53</v>
      </c>
      <c r="E1314" s="137">
        <v>16145</v>
      </c>
      <c r="F1314" s="137">
        <v>18380</v>
      </c>
      <c r="G1314" s="131">
        <v>2101.0499999999988</v>
      </c>
      <c r="H1314" s="131">
        <v>1008874.32</v>
      </c>
      <c r="I1314" s="132">
        <v>12203.650469999993</v>
      </c>
    </row>
    <row r="1315" spans="1:9" outlineLevel="2" x14ac:dyDescent="0.3">
      <c r="A1315" s="123" t="s">
        <v>250</v>
      </c>
      <c r="B1315" s="124" t="s">
        <v>44</v>
      </c>
      <c r="C1315" s="124" t="s">
        <v>55</v>
      </c>
      <c r="D1315" s="124" t="s">
        <v>68</v>
      </c>
      <c r="E1315" s="137">
        <v>4112</v>
      </c>
      <c r="F1315" s="137">
        <v>4763</v>
      </c>
      <c r="G1315" s="131">
        <v>412.19999999999993</v>
      </c>
      <c r="H1315" s="131">
        <v>194781.96999999997</v>
      </c>
      <c r="I1315" s="132">
        <v>2420.85232</v>
      </c>
    </row>
    <row r="1316" spans="1:9" outlineLevel="2" x14ac:dyDescent="0.3">
      <c r="A1316" s="123" t="s">
        <v>250</v>
      </c>
      <c r="B1316" s="124" t="s">
        <v>44</v>
      </c>
      <c r="C1316" s="124" t="s">
        <v>217</v>
      </c>
      <c r="D1316" s="124" t="s">
        <v>70</v>
      </c>
      <c r="E1316" s="137">
        <v>651</v>
      </c>
      <c r="F1316" s="137">
        <v>702</v>
      </c>
      <c r="G1316" s="131">
        <v>75.000000000000057</v>
      </c>
      <c r="H1316" s="131">
        <v>37344.320000000007</v>
      </c>
      <c r="I1316" s="132">
        <v>438.55613000000017</v>
      </c>
    </row>
    <row r="1317" spans="1:9" outlineLevel="2" x14ac:dyDescent="0.3">
      <c r="A1317" s="123" t="s">
        <v>250</v>
      </c>
      <c r="B1317" s="124" t="s">
        <v>44</v>
      </c>
      <c r="C1317" s="124" t="s">
        <v>52</v>
      </c>
      <c r="D1317" s="124" t="s">
        <v>63</v>
      </c>
      <c r="E1317" s="137">
        <v>1863</v>
      </c>
      <c r="F1317" s="137">
        <v>2029</v>
      </c>
      <c r="G1317" s="131">
        <v>241.0000000000008</v>
      </c>
      <c r="H1317" s="131">
        <v>112889.15000000001</v>
      </c>
      <c r="I1317" s="132">
        <v>1335.837119999999</v>
      </c>
    </row>
    <row r="1318" spans="1:9" outlineLevel="2" x14ac:dyDescent="0.3">
      <c r="A1318" s="123" t="s">
        <v>250</v>
      </c>
      <c r="B1318" s="124" t="s">
        <v>44</v>
      </c>
      <c r="C1318" s="124" t="s">
        <v>218</v>
      </c>
      <c r="D1318" s="124" t="s">
        <v>64</v>
      </c>
      <c r="E1318" s="137">
        <v>181</v>
      </c>
      <c r="F1318" s="137">
        <v>199</v>
      </c>
      <c r="G1318" s="131">
        <v>19.59</v>
      </c>
      <c r="H1318" s="131">
        <v>9280.9999999999982</v>
      </c>
      <c r="I1318" s="132">
        <v>117.79214999999999</v>
      </c>
    </row>
    <row r="1319" spans="1:9" outlineLevel="2" x14ac:dyDescent="0.3">
      <c r="A1319" s="123" t="s">
        <v>250</v>
      </c>
      <c r="B1319" s="124" t="s">
        <v>45</v>
      </c>
      <c r="C1319" s="124" t="s">
        <v>53</v>
      </c>
      <c r="D1319" s="124" t="s">
        <v>53</v>
      </c>
      <c r="E1319" s="137">
        <v>5946</v>
      </c>
      <c r="F1319" s="137">
        <v>6806</v>
      </c>
      <c r="G1319" s="131">
        <v>868.69999999999879</v>
      </c>
      <c r="H1319" s="131">
        <v>419290.68999999989</v>
      </c>
      <c r="I1319" s="132">
        <v>5110.3139899999969</v>
      </c>
    </row>
    <row r="1320" spans="1:9" outlineLevel="2" x14ac:dyDescent="0.3">
      <c r="A1320" s="123" t="s">
        <v>250</v>
      </c>
      <c r="B1320" s="124" t="s">
        <v>45</v>
      </c>
      <c r="C1320" s="124" t="s">
        <v>55</v>
      </c>
      <c r="D1320" s="124" t="s">
        <v>68</v>
      </c>
      <c r="E1320" s="137">
        <v>1444</v>
      </c>
      <c r="F1320" s="137">
        <v>1661</v>
      </c>
      <c r="G1320" s="131">
        <v>173.96000000000015</v>
      </c>
      <c r="H1320" s="131">
        <v>82435.349999999977</v>
      </c>
      <c r="I1320" s="132">
        <v>1042.8155100000004</v>
      </c>
    </row>
    <row r="1321" spans="1:9" outlineLevel="2" x14ac:dyDescent="0.3">
      <c r="A1321" s="123" t="s">
        <v>250</v>
      </c>
      <c r="B1321" s="124" t="s">
        <v>45</v>
      </c>
      <c r="C1321" s="124" t="s">
        <v>217</v>
      </c>
      <c r="D1321" s="124" t="s">
        <v>70</v>
      </c>
      <c r="E1321" s="137">
        <v>268</v>
      </c>
      <c r="F1321" s="137">
        <v>284</v>
      </c>
      <c r="G1321" s="131">
        <v>40</v>
      </c>
      <c r="H1321" s="131">
        <v>19741.21</v>
      </c>
      <c r="I1321" s="132">
        <v>234.57371999999995</v>
      </c>
    </row>
    <row r="1322" spans="1:9" outlineLevel="2" x14ac:dyDescent="0.3">
      <c r="A1322" s="123" t="s">
        <v>250</v>
      </c>
      <c r="B1322" s="124" t="s">
        <v>45</v>
      </c>
      <c r="C1322" s="124" t="s">
        <v>52</v>
      </c>
      <c r="D1322" s="124" t="s">
        <v>63</v>
      </c>
      <c r="E1322" s="137">
        <v>653</v>
      </c>
      <c r="F1322" s="137">
        <v>711</v>
      </c>
      <c r="G1322" s="131">
        <v>98.840000000000117</v>
      </c>
      <c r="H1322" s="131">
        <v>46507.200000000004</v>
      </c>
      <c r="I1322" s="132">
        <v>582.61612000000048</v>
      </c>
    </row>
    <row r="1323" spans="1:9" outlineLevel="2" x14ac:dyDescent="0.3">
      <c r="A1323" s="123" t="s">
        <v>250</v>
      </c>
      <c r="B1323" s="124" t="s">
        <v>45</v>
      </c>
      <c r="C1323" s="124" t="s">
        <v>218</v>
      </c>
      <c r="D1323" s="124" t="s">
        <v>64</v>
      </c>
      <c r="E1323" s="137">
        <v>59</v>
      </c>
      <c r="F1323" s="137">
        <v>64</v>
      </c>
      <c r="G1323" s="131">
        <v>7.8599999999999994</v>
      </c>
      <c r="H1323" s="131">
        <v>3814.33</v>
      </c>
      <c r="I1323" s="132">
        <v>49.226630000000014</v>
      </c>
    </row>
    <row r="1324" spans="1:9" outlineLevel="2" x14ac:dyDescent="0.3">
      <c r="A1324" s="123" t="s">
        <v>250</v>
      </c>
      <c r="B1324" s="124" t="s">
        <v>46</v>
      </c>
      <c r="C1324" s="124" t="s">
        <v>53</v>
      </c>
      <c r="D1324" s="124" t="s">
        <v>53</v>
      </c>
      <c r="E1324" s="137">
        <v>4822</v>
      </c>
      <c r="F1324" s="137">
        <v>5442</v>
      </c>
      <c r="G1324" s="131">
        <v>789.5999999999965</v>
      </c>
      <c r="H1324" s="131">
        <v>378972.59999999957</v>
      </c>
      <c r="I1324" s="132">
        <v>4556.5016500000047</v>
      </c>
    </row>
    <row r="1325" spans="1:9" outlineLevel="2" x14ac:dyDescent="0.3">
      <c r="A1325" s="123" t="s">
        <v>250</v>
      </c>
      <c r="B1325" s="124" t="s">
        <v>46</v>
      </c>
      <c r="C1325" s="124" t="s">
        <v>55</v>
      </c>
      <c r="D1325" s="124" t="s">
        <v>68</v>
      </c>
      <c r="E1325" s="137">
        <v>1090</v>
      </c>
      <c r="F1325" s="137">
        <v>1228</v>
      </c>
      <c r="G1325" s="131">
        <v>167.22000000000006</v>
      </c>
      <c r="H1325" s="131">
        <v>78404.160000000018</v>
      </c>
      <c r="I1325" s="132">
        <v>996.10814999999968</v>
      </c>
    </row>
    <row r="1326" spans="1:9" outlineLevel="2" x14ac:dyDescent="0.3">
      <c r="A1326" s="123" t="s">
        <v>250</v>
      </c>
      <c r="B1326" s="124" t="s">
        <v>46</v>
      </c>
      <c r="C1326" s="124" t="s">
        <v>217</v>
      </c>
      <c r="D1326" s="124" t="s">
        <v>70</v>
      </c>
      <c r="E1326" s="137">
        <v>252</v>
      </c>
      <c r="F1326" s="137">
        <v>260</v>
      </c>
      <c r="G1326" s="131">
        <v>48.010000000000026</v>
      </c>
      <c r="H1326" s="131">
        <v>23094.62</v>
      </c>
      <c r="I1326" s="132">
        <v>267.72885999999988</v>
      </c>
    </row>
    <row r="1327" spans="1:9" outlineLevel="2" x14ac:dyDescent="0.3">
      <c r="A1327" s="123" t="s">
        <v>250</v>
      </c>
      <c r="B1327" s="124" t="s">
        <v>46</v>
      </c>
      <c r="C1327" s="124" t="s">
        <v>52</v>
      </c>
      <c r="D1327" s="124" t="s">
        <v>63</v>
      </c>
      <c r="E1327" s="137">
        <v>997</v>
      </c>
      <c r="F1327" s="137">
        <v>1057</v>
      </c>
      <c r="G1327" s="131">
        <v>190.24000000000015</v>
      </c>
      <c r="H1327" s="131">
        <v>87659.689999999944</v>
      </c>
      <c r="I1327" s="132">
        <v>1087.7041400000003</v>
      </c>
    </row>
    <row r="1328" spans="1:9" outlineLevel="2" x14ac:dyDescent="0.3">
      <c r="A1328" s="123" t="s">
        <v>250</v>
      </c>
      <c r="B1328" s="124" t="s">
        <v>46</v>
      </c>
      <c r="C1328" s="124" t="s">
        <v>218</v>
      </c>
      <c r="D1328" s="124" t="s">
        <v>64</v>
      </c>
      <c r="E1328" s="137">
        <v>47</v>
      </c>
      <c r="F1328" s="137">
        <v>51</v>
      </c>
      <c r="G1328" s="131">
        <v>4.82</v>
      </c>
      <c r="H1328" s="131">
        <v>2337.5</v>
      </c>
      <c r="I1328" s="132">
        <v>28.28726</v>
      </c>
    </row>
    <row r="1329" spans="1:9" outlineLevel="2" x14ac:dyDescent="0.3">
      <c r="A1329" s="123" t="s">
        <v>250</v>
      </c>
      <c r="B1329" s="124" t="s">
        <v>47</v>
      </c>
      <c r="C1329" s="124" t="s">
        <v>53</v>
      </c>
      <c r="D1329" s="124" t="s">
        <v>53</v>
      </c>
      <c r="E1329" s="137">
        <v>2037</v>
      </c>
      <c r="F1329" s="137">
        <v>2196</v>
      </c>
      <c r="G1329" s="131">
        <v>405.07000000000005</v>
      </c>
      <c r="H1329" s="131">
        <v>193128.28000000006</v>
      </c>
      <c r="I1329" s="132">
        <v>2314.3521500000043</v>
      </c>
    </row>
    <row r="1330" spans="1:9" outlineLevel="2" x14ac:dyDescent="0.3">
      <c r="A1330" s="123" t="s">
        <v>250</v>
      </c>
      <c r="B1330" s="124" t="s">
        <v>47</v>
      </c>
      <c r="C1330" s="124" t="s">
        <v>55</v>
      </c>
      <c r="D1330" s="124" t="s">
        <v>68</v>
      </c>
      <c r="E1330" s="137">
        <v>469</v>
      </c>
      <c r="F1330" s="137">
        <v>511</v>
      </c>
      <c r="G1330" s="131">
        <v>84.310000000000016</v>
      </c>
      <c r="H1330" s="131">
        <v>39111.580000000009</v>
      </c>
      <c r="I1330" s="132">
        <v>485.36179999999996</v>
      </c>
    </row>
    <row r="1331" spans="1:9" outlineLevel="2" x14ac:dyDescent="0.3">
      <c r="A1331" s="123" t="s">
        <v>250</v>
      </c>
      <c r="B1331" s="124" t="s">
        <v>47</v>
      </c>
      <c r="C1331" s="124" t="s">
        <v>217</v>
      </c>
      <c r="D1331" s="124" t="s">
        <v>70</v>
      </c>
      <c r="E1331" s="137">
        <v>180</v>
      </c>
      <c r="F1331" s="137">
        <v>191</v>
      </c>
      <c r="G1331" s="131">
        <v>43.01</v>
      </c>
      <c r="H1331" s="131">
        <v>20106.550000000003</v>
      </c>
      <c r="I1331" s="132">
        <v>236.63437999999999</v>
      </c>
    </row>
    <row r="1332" spans="1:9" outlineLevel="2" x14ac:dyDescent="0.3">
      <c r="A1332" s="123" t="s">
        <v>250</v>
      </c>
      <c r="B1332" s="124" t="s">
        <v>47</v>
      </c>
      <c r="C1332" s="124" t="s">
        <v>52</v>
      </c>
      <c r="D1332" s="124" t="s">
        <v>63</v>
      </c>
      <c r="E1332" s="137">
        <v>754</v>
      </c>
      <c r="F1332" s="137">
        <v>799</v>
      </c>
      <c r="G1332" s="131">
        <v>183.42</v>
      </c>
      <c r="H1332" s="131">
        <v>85911.56</v>
      </c>
      <c r="I1332" s="132">
        <v>1066.6120900000003</v>
      </c>
    </row>
    <row r="1333" spans="1:9" outlineLevel="2" x14ac:dyDescent="0.3">
      <c r="A1333" s="127" t="s">
        <v>250</v>
      </c>
      <c r="B1333" s="124" t="s">
        <v>47</v>
      </c>
      <c r="C1333" s="124" t="s">
        <v>218</v>
      </c>
      <c r="D1333" s="124" t="s">
        <v>64</v>
      </c>
      <c r="E1333" s="137">
        <v>22</v>
      </c>
      <c r="F1333" s="137">
        <v>22</v>
      </c>
      <c r="G1333" s="131">
        <v>4.91</v>
      </c>
      <c r="H1333" s="131">
        <v>2297</v>
      </c>
      <c r="I1333" s="132">
        <v>28.298549999999999</v>
      </c>
    </row>
    <row r="1334" spans="1:9" s="117" customFormat="1" outlineLevel="1" x14ac:dyDescent="0.3">
      <c r="A1334" s="125" t="s">
        <v>291</v>
      </c>
      <c r="B1334" s="126"/>
      <c r="C1334" s="126"/>
      <c r="D1334" s="126"/>
      <c r="E1334" s="37">
        <f>SUBTOTAL(9,E1309:E1333)</f>
        <v>46825</v>
      </c>
      <c r="F1334" s="37">
        <f>SUBTOTAL(9,F1309:F1333)</f>
        <v>52851</v>
      </c>
      <c r="G1334" s="38">
        <f>SUBTOTAL(9,G1309:G1333)</f>
        <v>6529.6099999999942</v>
      </c>
      <c r="H1334" s="38">
        <f>SUBTOTAL(9,H1309:H1333)</f>
        <v>3117037.81</v>
      </c>
      <c r="I1334" s="39">
        <f>SUBTOTAL(9,I1309:I1333)</f>
        <v>37807.293920000004</v>
      </c>
    </row>
    <row r="1335" spans="1:9" outlineLevel="2" x14ac:dyDescent="0.3">
      <c r="A1335" s="118" t="s">
        <v>251</v>
      </c>
      <c r="B1335" s="114" t="s">
        <v>43</v>
      </c>
      <c r="C1335" s="114" t="s">
        <v>53</v>
      </c>
      <c r="D1335" s="114" t="s">
        <v>53</v>
      </c>
      <c r="E1335" s="138">
        <v>3525</v>
      </c>
      <c r="F1335" s="138">
        <v>4007</v>
      </c>
      <c r="G1335" s="133">
        <v>425.06999999999857</v>
      </c>
      <c r="H1335" s="133">
        <v>203056.73000000016</v>
      </c>
      <c r="I1335" s="134">
        <v>2373.6136300000039</v>
      </c>
    </row>
    <row r="1336" spans="1:9" outlineLevel="2" x14ac:dyDescent="0.3">
      <c r="A1336" s="118" t="s">
        <v>251</v>
      </c>
      <c r="B1336" s="114" t="s">
        <v>43</v>
      </c>
      <c r="C1336" s="114" t="s">
        <v>55</v>
      </c>
      <c r="D1336" s="114" t="s">
        <v>68</v>
      </c>
      <c r="E1336" s="138">
        <v>927</v>
      </c>
      <c r="F1336" s="138">
        <v>1069</v>
      </c>
      <c r="G1336" s="133">
        <v>88.850000000000051</v>
      </c>
      <c r="H1336" s="133">
        <v>41985.41</v>
      </c>
      <c r="I1336" s="134">
        <v>514.91821000000004</v>
      </c>
    </row>
    <row r="1337" spans="1:9" outlineLevel="2" x14ac:dyDescent="0.3">
      <c r="A1337" s="118" t="s">
        <v>251</v>
      </c>
      <c r="B1337" s="114" t="s">
        <v>43</v>
      </c>
      <c r="C1337" s="114" t="s">
        <v>217</v>
      </c>
      <c r="D1337" s="114" t="s">
        <v>70</v>
      </c>
      <c r="E1337" s="138">
        <v>138</v>
      </c>
      <c r="F1337" s="138">
        <v>146</v>
      </c>
      <c r="G1337" s="133">
        <v>10.979999999999993</v>
      </c>
      <c r="H1337" s="133">
        <v>5329.48</v>
      </c>
      <c r="I1337" s="134">
        <v>63.022370000000016</v>
      </c>
    </row>
    <row r="1338" spans="1:9" outlineLevel="2" x14ac:dyDescent="0.3">
      <c r="A1338" s="118" t="s">
        <v>251</v>
      </c>
      <c r="B1338" s="114" t="s">
        <v>43</v>
      </c>
      <c r="C1338" s="114" t="s">
        <v>52</v>
      </c>
      <c r="D1338" s="114" t="s">
        <v>63</v>
      </c>
      <c r="E1338" s="138">
        <v>302</v>
      </c>
      <c r="F1338" s="138">
        <v>328</v>
      </c>
      <c r="G1338" s="133">
        <v>37.179999999999978</v>
      </c>
      <c r="H1338" s="133">
        <v>17314.91</v>
      </c>
      <c r="I1338" s="134">
        <v>197.62904000000009</v>
      </c>
    </row>
    <row r="1339" spans="1:9" outlineLevel="2" x14ac:dyDescent="0.3">
      <c r="A1339" s="118" t="s">
        <v>251</v>
      </c>
      <c r="B1339" s="114" t="s">
        <v>43</v>
      </c>
      <c r="C1339" s="114" t="s">
        <v>218</v>
      </c>
      <c r="D1339" s="114" t="s">
        <v>64</v>
      </c>
      <c r="E1339" s="138">
        <v>32</v>
      </c>
      <c r="F1339" s="138">
        <v>34</v>
      </c>
      <c r="G1339" s="133">
        <v>2.56</v>
      </c>
      <c r="H1339" s="133">
        <v>1215.33</v>
      </c>
      <c r="I1339" s="134">
        <v>13.77431</v>
      </c>
    </row>
    <row r="1340" spans="1:9" outlineLevel="2" x14ac:dyDescent="0.3">
      <c r="A1340" s="118" t="s">
        <v>251</v>
      </c>
      <c r="B1340" s="114" t="s">
        <v>44</v>
      </c>
      <c r="C1340" s="114" t="s">
        <v>53</v>
      </c>
      <c r="D1340" s="114" t="s">
        <v>53</v>
      </c>
      <c r="E1340" s="138">
        <v>16408</v>
      </c>
      <c r="F1340" s="138">
        <v>18594</v>
      </c>
      <c r="G1340" s="133">
        <v>2100.370000000004</v>
      </c>
      <c r="H1340" s="133">
        <v>1008239.1099999996</v>
      </c>
      <c r="I1340" s="134">
        <v>12099.511179999976</v>
      </c>
    </row>
    <row r="1341" spans="1:9" outlineLevel="2" x14ac:dyDescent="0.3">
      <c r="A1341" s="118" t="s">
        <v>251</v>
      </c>
      <c r="B1341" s="114" t="s">
        <v>44</v>
      </c>
      <c r="C1341" s="114" t="s">
        <v>55</v>
      </c>
      <c r="D1341" s="114" t="s">
        <v>68</v>
      </c>
      <c r="E1341" s="138">
        <v>3879</v>
      </c>
      <c r="F1341" s="138">
        <v>4553</v>
      </c>
      <c r="G1341" s="133">
        <v>376.83999999999958</v>
      </c>
      <c r="H1341" s="133">
        <v>177864.83</v>
      </c>
      <c r="I1341" s="134">
        <v>2202.7306500000004</v>
      </c>
    </row>
    <row r="1342" spans="1:9" outlineLevel="2" x14ac:dyDescent="0.3">
      <c r="A1342" s="118" t="s">
        <v>251</v>
      </c>
      <c r="B1342" s="114" t="s">
        <v>44</v>
      </c>
      <c r="C1342" s="114" t="s">
        <v>217</v>
      </c>
      <c r="D1342" s="114" t="s">
        <v>70</v>
      </c>
      <c r="E1342" s="138">
        <v>447</v>
      </c>
      <c r="F1342" s="138">
        <v>480</v>
      </c>
      <c r="G1342" s="133">
        <v>45.239999999999988</v>
      </c>
      <c r="H1342" s="133">
        <v>22267.21</v>
      </c>
      <c r="I1342" s="134">
        <v>260.10558999999984</v>
      </c>
    </row>
    <row r="1343" spans="1:9" outlineLevel="2" x14ac:dyDescent="0.3">
      <c r="A1343" s="118" t="s">
        <v>251</v>
      </c>
      <c r="B1343" s="114" t="s">
        <v>44</v>
      </c>
      <c r="C1343" s="114" t="s">
        <v>52</v>
      </c>
      <c r="D1343" s="114" t="s">
        <v>63</v>
      </c>
      <c r="E1343" s="138">
        <v>1273</v>
      </c>
      <c r="F1343" s="138">
        <v>1399</v>
      </c>
      <c r="G1343" s="133">
        <v>154.63000000000019</v>
      </c>
      <c r="H1343" s="133">
        <v>72441.55</v>
      </c>
      <c r="I1343" s="134">
        <v>851.30387999999994</v>
      </c>
    </row>
    <row r="1344" spans="1:9" outlineLevel="2" x14ac:dyDescent="0.3">
      <c r="A1344" s="118" t="s">
        <v>251</v>
      </c>
      <c r="B1344" s="114" t="s">
        <v>44</v>
      </c>
      <c r="C1344" s="114" t="s">
        <v>218</v>
      </c>
      <c r="D1344" s="114" t="s">
        <v>64</v>
      </c>
      <c r="E1344" s="138">
        <v>135</v>
      </c>
      <c r="F1344" s="138">
        <v>146</v>
      </c>
      <c r="G1344" s="133">
        <v>12.549999999999995</v>
      </c>
      <c r="H1344" s="133">
        <v>5830.6100000000006</v>
      </c>
      <c r="I1344" s="134">
        <v>72.566619999999958</v>
      </c>
    </row>
    <row r="1345" spans="1:9" outlineLevel="2" x14ac:dyDescent="0.3">
      <c r="A1345" s="118" t="s">
        <v>251</v>
      </c>
      <c r="B1345" s="114" t="s">
        <v>45</v>
      </c>
      <c r="C1345" s="114" t="s">
        <v>53</v>
      </c>
      <c r="D1345" s="114" t="s">
        <v>53</v>
      </c>
      <c r="E1345" s="138">
        <v>6016</v>
      </c>
      <c r="F1345" s="138">
        <v>6819</v>
      </c>
      <c r="G1345" s="133">
        <v>864.67999999999813</v>
      </c>
      <c r="H1345" s="133">
        <v>415314.75000000017</v>
      </c>
      <c r="I1345" s="134">
        <v>5056.5153699999955</v>
      </c>
    </row>
    <row r="1346" spans="1:9" outlineLevel="2" x14ac:dyDescent="0.3">
      <c r="A1346" s="118" t="s">
        <v>251</v>
      </c>
      <c r="B1346" s="114" t="s">
        <v>45</v>
      </c>
      <c r="C1346" s="114" t="s">
        <v>55</v>
      </c>
      <c r="D1346" s="114" t="s">
        <v>68</v>
      </c>
      <c r="E1346" s="138">
        <v>1354</v>
      </c>
      <c r="F1346" s="138">
        <v>1546</v>
      </c>
      <c r="G1346" s="133">
        <v>157.50000000000003</v>
      </c>
      <c r="H1346" s="133">
        <v>74955.22000000003</v>
      </c>
      <c r="I1346" s="134">
        <v>945.10777000000041</v>
      </c>
    </row>
    <row r="1347" spans="1:9" outlineLevel="2" x14ac:dyDescent="0.3">
      <c r="A1347" s="118" t="s">
        <v>251</v>
      </c>
      <c r="B1347" s="114" t="s">
        <v>45</v>
      </c>
      <c r="C1347" s="114" t="s">
        <v>217</v>
      </c>
      <c r="D1347" s="114" t="s">
        <v>70</v>
      </c>
      <c r="E1347" s="138">
        <v>196</v>
      </c>
      <c r="F1347" s="138">
        <v>207</v>
      </c>
      <c r="G1347" s="133">
        <v>21.310000000000002</v>
      </c>
      <c r="H1347" s="133">
        <v>10258.280000000001</v>
      </c>
      <c r="I1347" s="134">
        <v>118.75471000000003</v>
      </c>
    </row>
    <row r="1348" spans="1:9" outlineLevel="2" x14ac:dyDescent="0.3">
      <c r="A1348" s="118" t="s">
        <v>251</v>
      </c>
      <c r="B1348" s="114" t="s">
        <v>45</v>
      </c>
      <c r="C1348" s="114" t="s">
        <v>52</v>
      </c>
      <c r="D1348" s="114" t="s">
        <v>63</v>
      </c>
      <c r="E1348" s="138">
        <v>431</v>
      </c>
      <c r="F1348" s="138">
        <v>468</v>
      </c>
      <c r="G1348" s="133">
        <v>60.500000000000078</v>
      </c>
      <c r="H1348" s="133">
        <v>28288.919999999995</v>
      </c>
      <c r="I1348" s="134">
        <v>351.17347000000001</v>
      </c>
    </row>
    <row r="1349" spans="1:9" outlineLevel="2" x14ac:dyDescent="0.3">
      <c r="A1349" s="118" t="s">
        <v>251</v>
      </c>
      <c r="B1349" s="114" t="s">
        <v>45</v>
      </c>
      <c r="C1349" s="114" t="s">
        <v>218</v>
      </c>
      <c r="D1349" s="114" t="s">
        <v>64</v>
      </c>
      <c r="E1349" s="138">
        <v>39</v>
      </c>
      <c r="F1349" s="138">
        <v>41</v>
      </c>
      <c r="G1349" s="133">
        <v>4.1099999999999985</v>
      </c>
      <c r="H1349" s="133">
        <v>1993.8100000000002</v>
      </c>
      <c r="I1349" s="134">
        <v>26.020479999999999</v>
      </c>
    </row>
    <row r="1350" spans="1:9" outlineLevel="2" x14ac:dyDescent="0.3">
      <c r="A1350" s="118" t="s">
        <v>251</v>
      </c>
      <c r="B1350" s="114" t="s">
        <v>46</v>
      </c>
      <c r="C1350" s="114" t="s">
        <v>53</v>
      </c>
      <c r="D1350" s="114" t="s">
        <v>53</v>
      </c>
      <c r="E1350" s="138">
        <v>4722</v>
      </c>
      <c r="F1350" s="138">
        <v>5273</v>
      </c>
      <c r="G1350" s="133">
        <v>774.66999999999814</v>
      </c>
      <c r="H1350" s="133">
        <v>370390.84999999963</v>
      </c>
      <c r="I1350" s="134">
        <v>4449.3314399999999</v>
      </c>
    </row>
    <row r="1351" spans="1:9" outlineLevel="2" x14ac:dyDescent="0.3">
      <c r="A1351" s="118" t="s">
        <v>251</v>
      </c>
      <c r="B1351" s="114" t="s">
        <v>46</v>
      </c>
      <c r="C1351" s="114" t="s">
        <v>55</v>
      </c>
      <c r="D1351" s="114" t="s">
        <v>68</v>
      </c>
      <c r="E1351" s="138">
        <v>948</v>
      </c>
      <c r="F1351" s="138">
        <v>1095</v>
      </c>
      <c r="G1351" s="133">
        <v>149.77000000000004</v>
      </c>
      <c r="H1351" s="133">
        <v>70190.900000000023</v>
      </c>
      <c r="I1351" s="134">
        <v>889.78280000000018</v>
      </c>
    </row>
    <row r="1352" spans="1:9" outlineLevel="2" x14ac:dyDescent="0.3">
      <c r="A1352" s="118" t="s">
        <v>251</v>
      </c>
      <c r="B1352" s="114" t="s">
        <v>46</v>
      </c>
      <c r="C1352" s="114" t="s">
        <v>217</v>
      </c>
      <c r="D1352" s="114" t="s">
        <v>70</v>
      </c>
      <c r="E1352" s="138">
        <v>214</v>
      </c>
      <c r="F1352" s="138">
        <v>223</v>
      </c>
      <c r="G1352" s="133">
        <v>32.950000000000003</v>
      </c>
      <c r="H1352" s="133">
        <v>15662.339999999998</v>
      </c>
      <c r="I1352" s="134">
        <v>180.90516000000005</v>
      </c>
    </row>
    <row r="1353" spans="1:9" outlineLevel="2" x14ac:dyDescent="0.3">
      <c r="A1353" s="118" t="s">
        <v>251</v>
      </c>
      <c r="B1353" s="114" t="s">
        <v>46</v>
      </c>
      <c r="C1353" s="114" t="s">
        <v>52</v>
      </c>
      <c r="D1353" s="114" t="s">
        <v>63</v>
      </c>
      <c r="E1353" s="138">
        <v>634</v>
      </c>
      <c r="F1353" s="138">
        <v>676</v>
      </c>
      <c r="G1353" s="133">
        <v>114.33000000000006</v>
      </c>
      <c r="H1353" s="133">
        <v>52305.33</v>
      </c>
      <c r="I1353" s="134">
        <v>636.41336000000001</v>
      </c>
    </row>
    <row r="1354" spans="1:9" outlineLevel="2" x14ac:dyDescent="0.3">
      <c r="A1354" s="118" t="s">
        <v>251</v>
      </c>
      <c r="B1354" s="114" t="s">
        <v>46</v>
      </c>
      <c r="C1354" s="114" t="s">
        <v>218</v>
      </c>
      <c r="D1354" s="114" t="s">
        <v>64</v>
      </c>
      <c r="E1354" s="138">
        <v>32</v>
      </c>
      <c r="F1354" s="138">
        <v>34</v>
      </c>
      <c r="G1354" s="133">
        <v>3.9999999999999991</v>
      </c>
      <c r="H1354" s="133">
        <v>1838</v>
      </c>
      <c r="I1354" s="134">
        <v>22.831070000000004</v>
      </c>
    </row>
    <row r="1355" spans="1:9" outlineLevel="2" x14ac:dyDescent="0.3">
      <c r="A1355" s="118" t="s">
        <v>251</v>
      </c>
      <c r="B1355" s="114" t="s">
        <v>47</v>
      </c>
      <c r="C1355" s="114" t="s">
        <v>53</v>
      </c>
      <c r="D1355" s="114" t="s">
        <v>53</v>
      </c>
      <c r="E1355" s="138">
        <v>1818</v>
      </c>
      <c r="F1355" s="138">
        <v>1962</v>
      </c>
      <c r="G1355" s="133">
        <v>383.43999999999937</v>
      </c>
      <c r="H1355" s="133">
        <v>181326.71</v>
      </c>
      <c r="I1355" s="134">
        <v>2168.3202200000001</v>
      </c>
    </row>
    <row r="1356" spans="1:9" outlineLevel="2" x14ac:dyDescent="0.3">
      <c r="A1356" s="118" t="s">
        <v>251</v>
      </c>
      <c r="B1356" s="114" t="s">
        <v>47</v>
      </c>
      <c r="C1356" s="114" t="s">
        <v>55</v>
      </c>
      <c r="D1356" s="114" t="s">
        <v>68</v>
      </c>
      <c r="E1356" s="138">
        <v>379</v>
      </c>
      <c r="F1356" s="138">
        <v>406</v>
      </c>
      <c r="G1356" s="133">
        <v>57.020000000000024</v>
      </c>
      <c r="H1356" s="133">
        <v>26845.930000000004</v>
      </c>
      <c r="I1356" s="134">
        <v>338.94463999999994</v>
      </c>
    </row>
    <row r="1357" spans="1:9" outlineLevel="2" x14ac:dyDescent="0.3">
      <c r="A1357" s="118" t="s">
        <v>251</v>
      </c>
      <c r="B1357" s="114" t="s">
        <v>47</v>
      </c>
      <c r="C1357" s="114" t="s">
        <v>217</v>
      </c>
      <c r="D1357" s="114" t="s">
        <v>70</v>
      </c>
      <c r="E1357" s="138">
        <v>135</v>
      </c>
      <c r="F1357" s="138">
        <v>141</v>
      </c>
      <c r="G1357" s="133">
        <v>26.690000000000005</v>
      </c>
      <c r="H1357" s="133">
        <v>12443.279999999999</v>
      </c>
      <c r="I1357" s="134">
        <v>147.08035999999996</v>
      </c>
    </row>
    <row r="1358" spans="1:9" outlineLevel="2" x14ac:dyDescent="0.3">
      <c r="A1358" s="118" t="s">
        <v>251</v>
      </c>
      <c r="B1358" s="114" t="s">
        <v>47</v>
      </c>
      <c r="C1358" s="114" t="s">
        <v>52</v>
      </c>
      <c r="D1358" s="114" t="s">
        <v>63</v>
      </c>
      <c r="E1358" s="138">
        <v>544</v>
      </c>
      <c r="F1358" s="138">
        <v>582</v>
      </c>
      <c r="G1358" s="133">
        <v>124.23000000000006</v>
      </c>
      <c r="H1358" s="133">
        <v>57704.859999999993</v>
      </c>
      <c r="I1358" s="134">
        <v>686.44333000000029</v>
      </c>
    </row>
    <row r="1359" spans="1:9" outlineLevel="2" x14ac:dyDescent="0.3">
      <c r="A1359" s="120" t="s">
        <v>251</v>
      </c>
      <c r="B1359" s="114" t="s">
        <v>47</v>
      </c>
      <c r="C1359" s="114" t="s">
        <v>218</v>
      </c>
      <c r="D1359" s="114" t="s">
        <v>64</v>
      </c>
      <c r="E1359" s="138">
        <v>15</v>
      </c>
      <c r="F1359" s="138">
        <v>15</v>
      </c>
      <c r="G1359" s="133">
        <v>4.08</v>
      </c>
      <c r="H1359" s="133">
        <v>1813</v>
      </c>
      <c r="I1359" s="134">
        <v>22.285150000000002</v>
      </c>
    </row>
    <row r="1360" spans="1:9" s="117" customFormat="1" outlineLevel="1" x14ac:dyDescent="0.3">
      <c r="A1360" s="119" t="s">
        <v>295</v>
      </c>
      <c r="B1360" s="115"/>
      <c r="C1360" s="115"/>
      <c r="D1360" s="115"/>
      <c r="E1360" s="41">
        <f>SUBTOTAL(9,E1335:E1359)</f>
        <v>44543</v>
      </c>
      <c r="F1360" s="41">
        <f>SUBTOTAL(9,F1335:F1359)</f>
        <v>50244</v>
      </c>
      <c r="G1360" s="42">
        <f>SUBTOTAL(9,G1335:G1359)</f>
        <v>6033.5499999999993</v>
      </c>
      <c r="H1360" s="42">
        <f>SUBTOTAL(9,H1335:H1359)</f>
        <v>2876877.3499999996</v>
      </c>
      <c r="I1360" s="43">
        <f>SUBTOTAL(9,I1335:I1359)</f>
        <v>34689.084809999978</v>
      </c>
    </row>
    <row r="1361" spans="1:9" outlineLevel="2" x14ac:dyDescent="0.3">
      <c r="A1361" s="123" t="s">
        <v>252</v>
      </c>
      <c r="B1361" s="124" t="s">
        <v>43</v>
      </c>
      <c r="C1361" s="124" t="s">
        <v>53</v>
      </c>
      <c r="D1361" s="124" t="s">
        <v>53</v>
      </c>
      <c r="E1361" s="137">
        <v>3111</v>
      </c>
      <c r="F1361" s="137">
        <v>3546</v>
      </c>
      <c r="G1361" s="131">
        <v>374.92999999999978</v>
      </c>
      <c r="H1361" s="131">
        <v>179332.44000000003</v>
      </c>
      <c r="I1361" s="132">
        <v>2090.5397799999982</v>
      </c>
    </row>
    <row r="1362" spans="1:9" outlineLevel="2" x14ac:dyDescent="0.3">
      <c r="A1362" s="123" t="s">
        <v>252</v>
      </c>
      <c r="B1362" s="124" t="s">
        <v>43</v>
      </c>
      <c r="C1362" s="124" t="s">
        <v>55</v>
      </c>
      <c r="D1362" s="124" t="s">
        <v>68</v>
      </c>
      <c r="E1362" s="137">
        <v>722</v>
      </c>
      <c r="F1362" s="137">
        <v>846</v>
      </c>
      <c r="G1362" s="131">
        <v>67.780000000000015</v>
      </c>
      <c r="H1362" s="131">
        <v>31636.410000000003</v>
      </c>
      <c r="I1362" s="132">
        <v>386.15699999999998</v>
      </c>
    </row>
    <row r="1363" spans="1:9" outlineLevel="2" x14ac:dyDescent="0.3">
      <c r="A1363" s="123" t="s">
        <v>252</v>
      </c>
      <c r="B1363" s="124" t="s">
        <v>43</v>
      </c>
      <c r="C1363" s="124" t="s">
        <v>217</v>
      </c>
      <c r="D1363" s="124" t="s">
        <v>70</v>
      </c>
      <c r="E1363" s="137">
        <v>94</v>
      </c>
      <c r="F1363" s="137">
        <v>101</v>
      </c>
      <c r="G1363" s="131">
        <v>8.9599999999999991</v>
      </c>
      <c r="H1363" s="131">
        <v>4322.2699999999995</v>
      </c>
      <c r="I1363" s="132">
        <v>50.555449999999993</v>
      </c>
    </row>
    <row r="1364" spans="1:9" outlineLevel="2" x14ac:dyDescent="0.3">
      <c r="A1364" s="123" t="s">
        <v>252</v>
      </c>
      <c r="B1364" s="124" t="s">
        <v>43</v>
      </c>
      <c r="C1364" s="124" t="s">
        <v>52</v>
      </c>
      <c r="D1364" s="124" t="s">
        <v>63</v>
      </c>
      <c r="E1364" s="137">
        <v>222</v>
      </c>
      <c r="F1364" s="137">
        <v>238</v>
      </c>
      <c r="G1364" s="131">
        <v>23.389999999999997</v>
      </c>
      <c r="H1364" s="131">
        <v>10739.609999999999</v>
      </c>
      <c r="I1364" s="132">
        <v>122.00639000000002</v>
      </c>
    </row>
    <row r="1365" spans="1:9" outlineLevel="2" x14ac:dyDescent="0.3">
      <c r="A1365" s="123" t="s">
        <v>252</v>
      </c>
      <c r="B1365" s="124" t="s">
        <v>43</v>
      </c>
      <c r="C1365" s="124" t="s">
        <v>218</v>
      </c>
      <c r="D1365" s="124" t="s">
        <v>64</v>
      </c>
      <c r="E1365" s="137">
        <v>18</v>
      </c>
      <c r="F1365" s="137">
        <v>22</v>
      </c>
      <c r="G1365" s="131">
        <v>1.7600000000000002</v>
      </c>
      <c r="H1365" s="131">
        <v>833.25</v>
      </c>
      <c r="I1365" s="132">
        <v>8.9701399999999989</v>
      </c>
    </row>
    <row r="1366" spans="1:9" outlineLevel="2" x14ac:dyDescent="0.3">
      <c r="A1366" s="123" t="s">
        <v>252</v>
      </c>
      <c r="B1366" s="124" t="s">
        <v>44</v>
      </c>
      <c r="C1366" s="124" t="s">
        <v>53</v>
      </c>
      <c r="D1366" s="124" t="s">
        <v>53</v>
      </c>
      <c r="E1366" s="137">
        <v>15090</v>
      </c>
      <c r="F1366" s="137">
        <v>17111</v>
      </c>
      <c r="G1366" s="131">
        <v>1903.7399999999843</v>
      </c>
      <c r="H1366" s="131">
        <v>912936.2900000019</v>
      </c>
      <c r="I1366" s="132">
        <v>10879.526219999987</v>
      </c>
    </row>
    <row r="1367" spans="1:9" outlineLevel="2" x14ac:dyDescent="0.3">
      <c r="A1367" s="123" t="s">
        <v>252</v>
      </c>
      <c r="B1367" s="124" t="s">
        <v>44</v>
      </c>
      <c r="C1367" s="124" t="s">
        <v>55</v>
      </c>
      <c r="D1367" s="124" t="s">
        <v>68</v>
      </c>
      <c r="E1367" s="137">
        <v>3099</v>
      </c>
      <c r="F1367" s="137">
        <v>3642</v>
      </c>
      <c r="G1367" s="131">
        <v>290.83999999999992</v>
      </c>
      <c r="H1367" s="131">
        <v>137022.00000000003</v>
      </c>
      <c r="I1367" s="132">
        <v>1684.3115699999983</v>
      </c>
    </row>
    <row r="1368" spans="1:9" outlineLevel="2" x14ac:dyDescent="0.3">
      <c r="A1368" s="123" t="s">
        <v>252</v>
      </c>
      <c r="B1368" s="124" t="s">
        <v>44</v>
      </c>
      <c r="C1368" s="124" t="s">
        <v>217</v>
      </c>
      <c r="D1368" s="124" t="s">
        <v>70</v>
      </c>
      <c r="E1368" s="137">
        <v>347</v>
      </c>
      <c r="F1368" s="137">
        <v>372</v>
      </c>
      <c r="G1368" s="131">
        <v>37.519999999999996</v>
      </c>
      <c r="H1368" s="131">
        <v>18109.07</v>
      </c>
      <c r="I1368" s="132">
        <v>211.71753000000001</v>
      </c>
    </row>
    <row r="1369" spans="1:9" outlineLevel="2" x14ac:dyDescent="0.3">
      <c r="A1369" s="123" t="s">
        <v>252</v>
      </c>
      <c r="B1369" s="124" t="s">
        <v>44</v>
      </c>
      <c r="C1369" s="124" t="s">
        <v>52</v>
      </c>
      <c r="D1369" s="124" t="s">
        <v>63</v>
      </c>
      <c r="E1369" s="137">
        <v>857</v>
      </c>
      <c r="F1369" s="137">
        <v>942</v>
      </c>
      <c r="G1369" s="131">
        <v>95.360000000000085</v>
      </c>
      <c r="H1369" s="131">
        <v>44298.18</v>
      </c>
      <c r="I1369" s="132">
        <v>513.17568999999992</v>
      </c>
    </row>
    <row r="1370" spans="1:9" outlineLevel="2" x14ac:dyDescent="0.3">
      <c r="A1370" s="123" t="s">
        <v>252</v>
      </c>
      <c r="B1370" s="124" t="s">
        <v>44</v>
      </c>
      <c r="C1370" s="124" t="s">
        <v>218</v>
      </c>
      <c r="D1370" s="124" t="s">
        <v>64</v>
      </c>
      <c r="E1370" s="137">
        <v>91</v>
      </c>
      <c r="F1370" s="137">
        <v>96</v>
      </c>
      <c r="G1370" s="131">
        <v>8.5100000000000033</v>
      </c>
      <c r="H1370" s="131">
        <v>3889.68</v>
      </c>
      <c r="I1370" s="132">
        <v>48.403359999999992</v>
      </c>
    </row>
    <row r="1371" spans="1:9" outlineLevel="2" x14ac:dyDescent="0.3">
      <c r="A1371" s="123" t="s">
        <v>252</v>
      </c>
      <c r="B1371" s="124" t="s">
        <v>45</v>
      </c>
      <c r="C1371" s="124" t="s">
        <v>53</v>
      </c>
      <c r="D1371" s="124" t="s">
        <v>53</v>
      </c>
      <c r="E1371" s="137">
        <v>5577</v>
      </c>
      <c r="F1371" s="137">
        <v>6332</v>
      </c>
      <c r="G1371" s="131">
        <v>810.78999999999814</v>
      </c>
      <c r="H1371" s="131">
        <v>389459.07</v>
      </c>
      <c r="I1371" s="132">
        <v>4706.5031899999958</v>
      </c>
    </row>
    <row r="1372" spans="1:9" outlineLevel="2" x14ac:dyDescent="0.3">
      <c r="A1372" s="123" t="s">
        <v>252</v>
      </c>
      <c r="B1372" s="124" t="s">
        <v>45</v>
      </c>
      <c r="C1372" s="124" t="s">
        <v>55</v>
      </c>
      <c r="D1372" s="124" t="s">
        <v>68</v>
      </c>
      <c r="E1372" s="137">
        <v>1087</v>
      </c>
      <c r="F1372" s="137">
        <v>1261</v>
      </c>
      <c r="G1372" s="131">
        <v>127.04000000000013</v>
      </c>
      <c r="H1372" s="131">
        <v>60076.179999999993</v>
      </c>
      <c r="I1372" s="132">
        <v>753.14305999999897</v>
      </c>
    </row>
    <row r="1373" spans="1:9" outlineLevel="2" x14ac:dyDescent="0.3">
      <c r="A1373" s="123" t="s">
        <v>252</v>
      </c>
      <c r="B1373" s="124" t="s">
        <v>45</v>
      </c>
      <c r="C1373" s="124" t="s">
        <v>217</v>
      </c>
      <c r="D1373" s="124" t="s">
        <v>70</v>
      </c>
      <c r="E1373" s="137">
        <v>137</v>
      </c>
      <c r="F1373" s="137">
        <v>145</v>
      </c>
      <c r="G1373" s="131">
        <v>17.679999999999993</v>
      </c>
      <c r="H1373" s="131">
        <v>8342.0999999999985</v>
      </c>
      <c r="I1373" s="132">
        <v>96.18492999999998</v>
      </c>
    </row>
    <row r="1374" spans="1:9" outlineLevel="2" x14ac:dyDescent="0.3">
      <c r="A1374" s="123" t="s">
        <v>252</v>
      </c>
      <c r="B1374" s="124" t="s">
        <v>45</v>
      </c>
      <c r="C1374" s="124" t="s">
        <v>52</v>
      </c>
      <c r="D1374" s="124" t="s">
        <v>63</v>
      </c>
      <c r="E1374" s="137">
        <v>314</v>
      </c>
      <c r="F1374" s="137">
        <v>339</v>
      </c>
      <c r="G1374" s="131">
        <v>43.070000000000036</v>
      </c>
      <c r="H1374" s="131">
        <v>19569.170000000006</v>
      </c>
      <c r="I1374" s="132">
        <v>242.85327999999996</v>
      </c>
    </row>
    <row r="1375" spans="1:9" outlineLevel="2" x14ac:dyDescent="0.3">
      <c r="A1375" s="123" t="s">
        <v>252</v>
      </c>
      <c r="B1375" s="124" t="s">
        <v>45</v>
      </c>
      <c r="C1375" s="124" t="s">
        <v>218</v>
      </c>
      <c r="D1375" s="124" t="s">
        <v>64</v>
      </c>
      <c r="E1375" s="137">
        <v>26</v>
      </c>
      <c r="F1375" s="137">
        <v>28</v>
      </c>
      <c r="G1375" s="131">
        <v>2.4799999999999995</v>
      </c>
      <c r="H1375" s="131">
        <v>1210.75</v>
      </c>
      <c r="I1375" s="132">
        <v>15.909140000000001</v>
      </c>
    </row>
    <row r="1376" spans="1:9" outlineLevel="2" x14ac:dyDescent="0.3">
      <c r="A1376" s="123" t="s">
        <v>252</v>
      </c>
      <c r="B1376" s="124" t="s">
        <v>46</v>
      </c>
      <c r="C1376" s="124" t="s">
        <v>53</v>
      </c>
      <c r="D1376" s="124" t="s">
        <v>53</v>
      </c>
      <c r="E1376" s="137">
        <v>4262</v>
      </c>
      <c r="F1376" s="137">
        <v>4744</v>
      </c>
      <c r="G1376" s="131">
        <v>701.88999999999919</v>
      </c>
      <c r="H1376" s="131">
        <v>333962.9299999997</v>
      </c>
      <c r="I1376" s="132">
        <v>3980.0858699999976</v>
      </c>
    </row>
    <row r="1377" spans="1:9" outlineLevel="2" x14ac:dyDescent="0.3">
      <c r="A1377" s="123" t="s">
        <v>252</v>
      </c>
      <c r="B1377" s="124" t="s">
        <v>46</v>
      </c>
      <c r="C1377" s="124" t="s">
        <v>55</v>
      </c>
      <c r="D1377" s="124" t="s">
        <v>68</v>
      </c>
      <c r="E1377" s="137">
        <v>789</v>
      </c>
      <c r="F1377" s="137">
        <v>902</v>
      </c>
      <c r="G1377" s="131">
        <v>110.75000000000006</v>
      </c>
      <c r="H1377" s="131">
        <v>51708.1</v>
      </c>
      <c r="I1377" s="132">
        <v>632.01753000000065</v>
      </c>
    </row>
    <row r="1378" spans="1:9" outlineLevel="2" x14ac:dyDescent="0.3">
      <c r="A1378" s="123" t="s">
        <v>252</v>
      </c>
      <c r="B1378" s="124" t="s">
        <v>46</v>
      </c>
      <c r="C1378" s="124" t="s">
        <v>217</v>
      </c>
      <c r="D1378" s="124" t="s">
        <v>70</v>
      </c>
      <c r="E1378" s="137">
        <v>150</v>
      </c>
      <c r="F1378" s="137">
        <v>159</v>
      </c>
      <c r="G1378" s="131">
        <v>25.569999999999997</v>
      </c>
      <c r="H1378" s="131">
        <v>12229.609999999999</v>
      </c>
      <c r="I1378" s="132">
        <v>139.41592999999995</v>
      </c>
    </row>
    <row r="1379" spans="1:9" outlineLevel="2" x14ac:dyDescent="0.3">
      <c r="A1379" s="123" t="s">
        <v>252</v>
      </c>
      <c r="B1379" s="124" t="s">
        <v>46</v>
      </c>
      <c r="C1379" s="124" t="s">
        <v>52</v>
      </c>
      <c r="D1379" s="124" t="s">
        <v>63</v>
      </c>
      <c r="E1379" s="137">
        <v>470</v>
      </c>
      <c r="F1379" s="137">
        <v>503</v>
      </c>
      <c r="G1379" s="131">
        <v>74.920000000000044</v>
      </c>
      <c r="H1379" s="131">
        <v>34722.740000000005</v>
      </c>
      <c r="I1379" s="132">
        <v>426.14438999999982</v>
      </c>
    </row>
    <row r="1380" spans="1:9" outlineLevel="2" x14ac:dyDescent="0.3">
      <c r="A1380" s="123" t="s">
        <v>252</v>
      </c>
      <c r="B1380" s="124" t="s">
        <v>46</v>
      </c>
      <c r="C1380" s="124" t="s">
        <v>218</v>
      </c>
      <c r="D1380" s="124" t="s">
        <v>64</v>
      </c>
      <c r="E1380" s="137">
        <v>23</v>
      </c>
      <c r="F1380" s="137">
        <v>24</v>
      </c>
      <c r="G1380" s="131">
        <v>2.5</v>
      </c>
      <c r="H1380" s="131">
        <v>1236.5</v>
      </c>
      <c r="I1380" s="132">
        <v>14.327950000000003</v>
      </c>
    </row>
    <row r="1381" spans="1:9" outlineLevel="2" x14ac:dyDescent="0.3">
      <c r="A1381" s="123" t="s">
        <v>252</v>
      </c>
      <c r="B1381" s="124" t="s">
        <v>47</v>
      </c>
      <c r="C1381" s="124" t="s">
        <v>53</v>
      </c>
      <c r="D1381" s="124" t="s">
        <v>53</v>
      </c>
      <c r="E1381" s="137">
        <v>1532</v>
      </c>
      <c r="F1381" s="137">
        <v>1655</v>
      </c>
      <c r="G1381" s="131">
        <v>309.25999999999971</v>
      </c>
      <c r="H1381" s="131">
        <v>147926.72999999995</v>
      </c>
      <c r="I1381" s="132">
        <v>1749.3296299999997</v>
      </c>
    </row>
    <row r="1382" spans="1:9" outlineLevel="2" x14ac:dyDescent="0.3">
      <c r="A1382" s="123" t="s">
        <v>252</v>
      </c>
      <c r="B1382" s="124" t="s">
        <v>47</v>
      </c>
      <c r="C1382" s="124" t="s">
        <v>55</v>
      </c>
      <c r="D1382" s="124" t="s">
        <v>68</v>
      </c>
      <c r="E1382" s="137">
        <v>280</v>
      </c>
      <c r="F1382" s="137">
        <v>299</v>
      </c>
      <c r="G1382" s="131">
        <v>44.36999999999999</v>
      </c>
      <c r="H1382" s="131">
        <v>20568.489999999998</v>
      </c>
      <c r="I1382" s="132">
        <v>255.00467999999989</v>
      </c>
    </row>
    <row r="1383" spans="1:9" outlineLevel="2" x14ac:dyDescent="0.3">
      <c r="A1383" s="123" t="s">
        <v>252</v>
      </c>
      <c r="B1383" s="124" t="s">
        <v>47</v>
      </c>
      <c r="C1383" s="124" t="s">
        <v>217</v>
      </c>
      <c r="D1383" s="124" t="s">
        <v>70</v>
      </c>
      <c r="E1383" s="137">
        <v>100</v>
      </c>
      <c r="F1383" s="137">
        <v>108</v>
      </c>
      <c r="G1383" s="131">
        <v>20.41</v>
      </c>
      <c r="H1383" s="131">
        <v>9533.17</v>
      </c>
      <c r="I1383" s="132">
        <v>113.41401000000003</v>
      </c>
    </row>
    <row r="1384" spans="1:9" outlineLevel="2" x14ac:dyDescent="0.3">
      <c r="A1384" s="123" t="s">
        <v>252</v>
      </c>
      <c r="B1384" s="124" t="s">
        <v>47</v>
      </c>
      <c r="C1384" s="124" t="s">
        <v>52</v>
      </c>
      <c r="D1384" s="124" t="s">
        <v>63</v>
      </c>
      <c r="E1384" s="137">
        <v>381</v>
      </c>
      <c r="F1384" s="137">
        <v>397</v>
      </c>
      <c r="G1384" s="131">
        <v>73.41</v>
      </c>
      <c r="H1384" s="131">
        <v>33857.219999999994</v>
      </c>
      <c r="I1384" s="132">
        <v>396.72196000000031</v>
      </c>
    </row>
    <row r="1385" spans="1:9" outlineLevel="2" x14ac:dyDescent="0.3">
      <c r="A1385" s="127" t="s">
        <v>252</v>
      </c>
      <c r="B1385" s="124" t="s">
        <v>47</v>
      </c>
      <c r="C1385" s="124" t="s">
        <v>218</v>
      </c>
      <c r="D1385" s="124" t="s">
        <v>64</v>
      </c>
      <c r="E1385" s="137">
        <v>13</v>
      </c>
      <c r="F1385" s="137">
        <v>13</v>
      </c>
      <c r="G1385" s="131">
        <v>2.7500000000000004</v>
      </c>
      <c r="H1385" s="131">
        <v>1237.5</v>
      </c>
      <c r="I1385" s="132">
        <v>15.419119999999999</v>
      </c>
    </row>
    <row r="1386" spans="1:9" s="117" customFormat="1" outlineLevel="1" x14ac:dyDescent="0.3">
      <c r="A1386" s="125" t="s">
        <v>290</v>
      </c>
      <c r="B1386" s="126"/>
      <c r="C1386" s="126"/>
      <c r="D1386" s="126"/>
      <c r="E1386" s="37">
        <f>SUBTOTAL(9,E1361:E1385)</f>
        <v>38792</v>
      </c>
      <c r="F1386" s="37">
        <f>SUBTOTAL(9,F1361:F1385)</f>
        <v>43825</v>
      </c>
      <c r="G1386" s="38">
        <f>SUBTOTAL(9,G1361:G1385)</f>
        <v>5179.6799999999803</v>
      </c>
      <c r="H1386" s="38">
        <f>SUBTOTAL(9,H1361:H1385)</f>
        <v>2468759.4600000018</v>
      </c>
      <c r="I1386" s="39">
        <f>SUBTOTAL(9,I1361:I1385)</f>
        <v>29531.837799999972</v>
      </c>
    </row>
    <row r="1387" spans="1:9" outlineLevel="2" x14ac:dyDescent="0.3">
      <c r="A1387" s="118" t="s">
        <v>253</v>
      </c>
      <c r="B1387" s="114" t="s">
        <v>43</v>
      </c>
      <c r="C1387" s="114" t="s">
        <v>53</v>
      </c>
      <c r="D1387" s="114" t="s">
        <v>53</v>
      </c>
      <c r="E1387" s="138">
        <v>2732</v>
      </c>
      <c r="F1387" s="138">
        <v>3036</v>
      </c>
      <c r="G1387" s="133">
        <v>286.07999999999942</v>
      </c>
      <c r="H1387" s="133">
        <v>136511.74000000005</v>
      </c>
      <c r="I1387" s="134">
        <v>1569.3656799999999</v>
      </c>
    </row>
    <row r="1388" spans="1:9" outlineLevel="2" x14ac:dyDescent="0.3">
      <c r="A1388" s="118" t="s">
        <v>253</v>
      </c>
      <c r="B1388" s="114" t="s">
        <v>43</v>
      </c>
      <c r="C1388" s="114" t="s">
        <v>55</v>
      </c>
      <c r="D1388" s="114" t="s">
        <v>68</v>
      </c>
      <c r="E1388" s="138">
        <v>509</v>
      </c>
      <c r="F1388" s="138">
        <v>600</v>
      </c>
      <c r="G1388" s="133">
        <v>39.990000000000009</v>
      </c>
      <c r="H1388" s="133">
        <v>18791.400000000001</v>
      </c>
      <c r="I1388" s="134">
        <v>226.79008000000007</v>
      </c>
    </row>
    <row r="1389" spans="1:9" outlineLevel="2" x14ac:dyDescent="0.3">
      <c r="A1389" s="118" t="s">
        <v>253</v>
      </c>
      <c r="B1389" s="114" t="s">
        <v>43</v>
      </c>
      <c r="C1389" s="114" t="s">
        <v>217</v>
      </c>
      <c r="D1389" s="114" t="s">
        <v>70</v>
      </c>
      <c r="E1389" s="138">
        <v>78</v>
      </c>
      <c r="F1389" s="138">
        <v>84</v>
      </c>
      <c r="G1389" s="133">
        <v>5.3099999999999987</v>
      </c>
      <c r="H1389" s="133">
        <v>2499.83</v>
      </c>
      <c r="I1389" s="134">
        <v>28.659559999999995</v>
      </c>
    </row>
    <row r="1390" spans="1:9" outlineLevel="2" x14ac:dyDescent="0.3">
      <c r="A1390" s="118" t="s">
        <v>253</v>
      </c>
      <c r="B1390" s="114" t="s">
        <v>43</v>
      </c>
      <c r="C1390" s="114" t="s">
        <v>52</v>
      </c>
      <c r="D1390" s="114" t="s">
        <v>63</v>
      </c>
      <c r="E1390" s="138">
        <v>137</v>
      </c>
      <c r="F1390" s="138">
        <v>144</v>
      </c>
      <c r="G1390" s="133">
        <v>10.879999999999988</v>
      </c>
      <c r="H1390" s="133">
        <v>4837.62</v>
      </c>
      <c r="I1390" s="134">
        <v>54.117010000000008</v>
      </c>
    </row>
    <row r="1391" spans="1:9" outlineLevel="2" x14ac:dyDescent="0.3">
      <c r="A1391" s="118" t="s">
        <v>253</v>
      </c>
      <c r="B1391" s="114" t="s">
        <v>43</v>
      </c>
      <c r="C1391" s="114" t="s">
        <v>218</v>
      </c>
      <c r="D1391" s="114" t="s">
        <v>64</v>
      </c>
      <c r="E1391" s="138">
        <v>15</v>
      </c>
      <c r="F1391" s="138">
        <v>17</v>
      </c>
      <c r="G1391" s="133">
        <v>0.78000000000000014</v>
      </c>
      <c r="H1391" s="133">
        <v>391.25</v>
      </c>
      <c r="I1391" s="134">
        <v>4.1662500000000007</v>
      </c>
    </row>
    <row r="1392" spans="1:9" outlineLevel="2" x14ac:dyDescent="0.3">
      <c r="A1392" s="118" t="s">
        <v>253</v>
      </c>
      <c r="B1392" s="114" t="s">
        <v>44</v>
      </c>
      <c r="C1392" s="114" t="s">
        <v>53</v>
      </c>
      <c r="D1392" s="114" t="s">
        <v>53</v>
      </c>
      <c r="E1392" s="138">
        <v>13342</v>
      </c>
      <c r="F1392" s="138">
        <v>14859</v>
      </c>
      <c r="G1392" s="133">
        <v>1528.3199999999852</v>
      </c>
      <c r="H1392" s="133">
        <v>731664.01999999979</v>
      </c>
      <c r="I1392" s="134">
        <v>8590.2695300000087</v>
      </c>
    </row>
    <row r="1393" spans="1:9" outlineLevel="2" x14ac:dyDescent="0.3">
      <c r="A1393" s="118" t="s">
        <v>253</v>
      </c>
      <c r="B1393" s="114" t="s">
        <v>44</v>
      </c>
      <c r="C1393" s="114" t="s">
        <v>55</v>
      </c>
      <c r="D1393" s="114" t="s">
        <v>68</v>
      </c>
      <c r="E1393" s="138">
        <v>2143</v>
      </c>
      <c r="F1393" s="138">
        <v>2520</v>
      </c>
      <c r="G1393" s="133">
        <v>194.31000000000026</v>
      </c>
      <c r="H1393" s="133">
        <v>92130.890000000014</v>
      </c>
      <c r="I1393" s="134">
        <v>1133.182309999999</v>
      </c>
    </row>
    <row r="1394" spans="1:9" outlineLevel="2" x14ac:dyDescent="0.3">
      <c r="A1394" s="118" t="s">
        <v>253</v>
      </c>
      <c r="B1394" s="114" t="s">
        <v>44</v>
      </c>
      <c r="C1394" s="114" t="s">
        <v>217</v>
      </c>
      <c r="D1394" s="114" t="s">
        <v>70</v>
      </c>
      <c r="E1394" s="138">
        <v>252</v>
      </c>
      <c r="F1394" s="138">
        <v>272</v>
      </c>
      <c r="G1394" s="133">
        <v>18.359999999999996</v>
      </c>
      <c r="H1394" s="133">
        <v>8956.14</v>
      </c>
      <c r="I1394" s="134">
        <v>102.25052000000002</v>
      </c>
    </row>
    <row r="1395" spans="1:9" outlineLevel="2" x14ac:dyDescent="0.3">
      <c r="A1395" s="118" t="s">
        <v>253</v>
      </c>
      <c r="B1395" s="114" t="s">
        <v>44</v>
      </c>
      <c r="C1395" s="114" t="s">
        <v>52</v>
      </c>
      <c r="D1395" s="114" t="s">
        <v>63</v>
      </c>
      <c r="E1395" s="138">
        <v>487</v>
      </c>
      <c r="F1395" s="138">
        <v>535</v>
      </c>
      <c r="G1395" s="133">
        <v>38.02000000000001</v>
      </c>
      <c r="H1395" s="133">
        <v>17428.91</v>
      </c>
      <c r="I1395" s="134">
        <v>199.40172999999999</v>
      </c>
    </row>
    <row r="1396" spans="1:9" outlineLevel="2" x14ac:dyDescent="0.3">
      <c r="A1396" s="118" t="s">
        <v>253</v>
      </c>
      <c r="B1396" s="114" t="s">
        <v>44</v>
      </c>
      <c r="C1396" s="114" t="s">
        <v>218</v>
      </c>
      <c r="D1396" s="114" t="s">
        <v>64</v>
      </c>
      <c r="E1396" s="138">
        <v>45</v>
      </c>
      <c r="F1396" s="138">
        <v>49</v>
      </c>
      <c r="G1396" s="133">
        <v>3.5099999999999989</v>
      </c>
      <c r="H1396" s="133">
        <v>1680.5</v>
      </c>
      <c r="I1396" s="134">
        <v>20.66769</v>
      </c>
    </row>
    <row r="1397" spans="1:9" outlineLevel="2" x14ac:dyDescent="0.3">
      <c r="A1397" s="118" t="s">
        <v>253</v>
      </c>
      <c r="B1397" s="114" t="s">
        <v>45</v>
      </c>
      <c r="C1397" s="114" t="s">
        <v>53</v>
      </c>
      <c r="D1397" s="114" t="s">
        <v>53</v>
      </c>
      <c r="E1397" s="138">
        <v>4827</v>
      </c>
      <c r="F1397" s="138">
        <v>5440</v>
      </c>
      <c r="G1397" s="133">
        <v>630.26999999999714</v>
      </c>
      <c r="H1397" s="133">
        <v>302122.74000000011</v>
      </c>
      <c r="I1397" s="134">
        <v>3595.8832200000029</v>
      </c>
    </row>
    <row r="1398" spans="1:9" outlineLevel="2" x14ac:dyDescent="0.3">
      <c r="A1398" s="118" t="s">
        <v>253</v>
      </c>
      <c r="B1398" s="114" t="s">
        <v>45</v>
      </c>
      <c r="C1398" s="114" t="s">
        <v>55</v>
      </c>
      <c r="D1398" s="114" t="s">
        <v>68</v>
      </c>
      <c r="E1398" s="138">
        <v>767</v>
      </c>
      <c r="F1398" s="138">
        <v>900</v>
      </c>
      <c r="G1398" s="133">
        <v>80.56</v>
      </c>
      <c r="H1398" s="133">
        <v>37892.869999999995</v>
      </c>
      <c r="I1398" s="134">
        <v>468.12190000000015</v>
      </c>
    </row>
    <row r="1399" spans="1:9" outlineLevel="2" x14ac:dyDescent="0.3">
      <c r="A1399" s="118" t="s">
        <v>253</v>
      </c>
      <c r="B1399" s="114" t="s">
        <v>45</v>
      </c>
      <c r="C1399" s="114" t="s">
        <v>217</v>
      </c>
      <c r="D1399" s="114" t="s">
        <v>70</v>
      </c>
      <c r="E1399" s="138">
        <v>91</v>
      </c>
      <c r="F1399" s="138">
        <v>96</v>
      </c>
      <c r="G1399" s="133">
        <v>7.6199999999999974</v>
      </c>
      <c r="H1399" s="133">
        <v>3593.99</v>
      </c>
      <c r="I1399" s="134">
        <v>40.342789999999994</v>
      </c>
    </row>
    <row r="1400" spans="1:9" outlineLevel="2" x14ac:dyDescent="0.3">
      <c r="A1400" s="118" t="s">
        <v>253</v>
      </c>
      <c r="B1400" s="114" t="s">
        <v>45</v>
      </c>
      <c r="C1400" s="114" t="s">
        <v>52</v>
      </c>
      <c r="D1400" s="114" t="s">
        <v>63</v>
      </c>
      <c r="E1400" s="138">
        <v>169</v>
      </c>
      <c r="F1400" s="138">
        <v>181</v>
      </c>
      <c r="G1400" s="133">
        <v>16.589999999999986</v>
      </c>
      <c r="H1400" s="133">
        <v>7392.47</v>
      </c>
      <c r="I1400" s="134">
        <v>88.126909999999981</v>
      </c>
    </row>
    <row r="1401" spans="1:9" outlineLevel="2" x14ac:dyDescent="0.3">
      <c r="A1401" s="118" t="s">
        <v>253</v>
      </c>
      <c r="B1401" s="114" t="s">
        <v>45</v>
      </c>
      <c r="C1401" s="114" t="s">
        <v>218</v>
      </c>
      <c r="D1401" s="114" t="s">
        <v>64</v>
      </c>
      <c r="E1401" s="138">
        <v>15</v>
      </c>
      <c r="F1401" s="138">
        <v>16</v>
      </c>
      <c r="G1401" s="133">
        <v>1.19</v>
      </c>
      <c r="H1401" s="133">
        <v>565</v>
      </c>
      <c r="I1401" s="134">
        <v>7.4350199999999997</v>
      </c>
    </row>
    <row r="1402" spans="1:9" outlineLevel="2" x14ac:dyDescent="0.3">
      <c r="A1402" s="118" t="s">
        <v>253</v>
      </c>
      <c r="B1402" s="114" t="s">
        <v>46</v>
      </c>
      <c r="C1402" s="114" t="s">
        <v>53</v>
      </c>
      <c r="D1402" s="114" t="s">
        <v>53</v>
      </c>
      <c r="E1402" s="138">
        <v>3490</v>
      </c>
      <c r="F1402" s="138">
        <v>3822</v>
      </c>
      <c r="G1402" s="133">
        <v>470.78999999999888</v>
      </c>
      <c r="H1402" s="133">
        <v>224283.78000000029</v>
      </c>
      <c r="I1402" s="134">
        <v>2658.9060500000046</v>
      </c>
    </row>
    <row r="1403" spans="1:9" outlineLevel="2" x14ac:dyDescent="0.3">
      <c r="A1403" s="118" t="s">
        <v>253</v>
      </c>
      <c r="B1403" s="114" t="s">
        <v>46</v>
      </c>
      <c r="C1403" s="114" t="s">
        <v>55</v>
      </c>
      <c r="D1403" s="114" t="s">
        <v>68</v>
      </c>
      <c r="E1403" s="138">
        <v>517</v>
      </c>
      <c r="F1403" s="138">
        <v>582</v>
      </c>
      <c r="G1403" s="133">
        <v>58.770000000000032</v>
      </c>
      <c r="H1403" s="133">
        <v>27711.189999999995</v>
      </c>
      <c r="I1403" s="134">
        <v>337.60768999999982</v>
      </c>
    </row>
    <row r="1404" spans="1:9" outlineLevel="2" x14ac:dyDescent="0.3">
      <c r="A1404" s="118" t="s">
        <v>253</v>
      </c>
      <c r="B1404" s="114" t="s">
        <v>46</v>
      </c>
      <c r="C1404" s="114" t="s">
        <v>217</v>
      </c>
      <c r="D1404" s="114" t="s">
        <v>70</v>
      </c>
      <c r="E1404" s="138">
        <v>79</v>
      </c>
      <c r="F1404" s="138">
        <v>85</v>
      </c>
      <c r="G1404" s="133">
        <v>8.3999999999999986</v>
      </c>
      <c r="H1404" s="133">
        <v>4011.05</v>
      </c>
      <c r="I1404" s="134">
        <v>46.221899999999998</v>
      </c>
    </row>
    <row r="1405" spans="1:9" outlineLevel="2" x14ac:dyDescent="0.3">
      <c r="A1405" s="118" t="s">
        <v>253</v>
      </c>
      <c r="B1405" s="114" t="s">
        <v>46</v>
      </c>
      <c r="C1405" s="114" t="s">
        <v>52</v>
      </c>
      <c r="D1405" s="114" t="s">
        <v>63</v>
      </c>
      <c r="E1405" s="138">
        <v>208</v>
      </c>
      <c r="F1405" s="138">
        <v>219</v>
      </c>
      <c r="G1405" s="133">
        <v>20.219999999999978</v>
      </c>
      <c r="H1405" s="133">
        <v>9063.1299999999992</v>
      </c>
      <c r="I1405" s="134">
        <v>110.43750999999997</v>
      </c>
    </row>
    <row r="1406" spans="1:9" outlineLevel="2" x14ac:dyDescent="0.3">
      <c r="A1406" s="118" t="s">
        <v>253</v>
      </c>
      <c r="B1406" s="114" t="s">
        <v>46</v>
      </c>
      <c r="C1406" s="114" t="s">
        <v>218</v>
      </c>
      <c r="D1406" s="114" t="s">
        <v>64</v>
      </c>
      <c r="E1406" s="138">
        <v>13</v>
      </c>
      <c r="F1406" s="138">
        <v>13</v>
      </c>
      <c r="G1406" s="133">
        <v>1.2100000000000002</v>
      </c>
      <c r="H1406" s="133">
        <v>576.75</v>
      </c>
      <c r="I1406" s="134">
        <v>6.3576400000000008</v>
      </c>
    </row>
    <row r="1407" spans="1:9" outlineLevel="2" x14ac:dyDescent="0.3">
      <c r="A1407" s="118" t="s">
        <v>253</v>
      </c>
      <c r="B1407" s="114" t="s">
        <v>47</v>
      </c>
      <c r="C1407" s="114" t="s">
        <v>53</v>
      </c>
      <c r="D1407" s="114" t="s">
        <v>53</v>
      </c>
      <c r="E1407" s="138">
        <v>1046</v>
      </c>
      <c r="F1407" s="138">
        <v>1107</v>
      </c>
      <c r="G1407" s="133">
        <v>151.86999999999989</v>
      </c>
      <c r="H1407" s="133">
        <v>72488.670000000013</v>
      </c>
      <c r="I1407" s="134">
        <v>851.99977000000047</v>
      </c>
    </row>
    <row r="1408" spans="1:9" outlineLevel="2" x14ac:dyDescent="0.3">
      <c r="A1408" s="118" t="s">
        <v>253</v>
      </c>
      <c r="B1408" s="114" t="s">
        <v>47</v>
      </c>
      <c r="C1408" s="114" t="s">
        <v>55</v>
      </c>
      <c r="D1408" s="114" t="s">
        <v>68</v>
      </c>
      <c r="E1408" s="138">
        <v>137</v>
      </c>
      <c r="F1408" s="138">
        <v>146</v>
      </c>
      <c r="G1408" s="133">
        <v>17.059999999999995</v>
      </c>
      <c r="H1408" s="133">
        <v>7992.51</v>
      </c>
      <c r="I1408" s="134">
        <v>99.791369999999986</v>
      </c>
    </row>
    <row r="1409" spans="1:9" outlineLevel="2" x14ac:dyDescent="0.3">
      <c r="A1409" s="118" t="s">
        <v>253</v>
      </c>
      <c r="B1409" s="114" t="s">
        <v>47</v>
      </c>
      <c r="C1409" s="114" t="s">
        <v>217</v>
      </c>
      <c r="D1409" s="114" t="s">
        <v>70</v>
      </c>
      <c r="E1409" s="138">
        <v>56</v>
      </c>
      <c r="F1409" s="138">
        <v>58</v>
      </c>
      <c r="G1409" s="133">
        <v>8.2200000000000006</v>
      </c>
      <c r="H1409" s="133">
        <v>3682.8</v>
      </c>
      <c r="I1409" s="134">
        <v>42.458189999999981</v>
      </c>
    </row>
    <row r="1410" spans="1:9" outlineLevel="2" x14ac:dyDescent="0.3">
      <c r="A1410" s="118" t="s">
        <v>253</v>
      </c>
      <c r="B1410" s="114" t="s">
        <v>47</v>
      </c>
      <c r="C1410" s="114" t="s">
        <v>52</v>
      </c>
      <c r="D1410" s="114" t="s">
        <v>63</v>
      </c>
      <c r="E1410" s="138">
        <v>159</v>
      </c>
      <c r="F1410" s="138">
        <v>166</v>
      </c>
      <c r="G1410" s="133">
        <v>18.339999999999989</v>
      </c>
      <c r="H1410" s="133">
        <v>8533.17</v>
      </c>
      <c r="I1410" s="134">
        <v>99.000400000000084</v>
      </c>
    </row>
    <row r="1411" spans="1:9" outlineLevel="2" x14ac:dyDescent="0.3">
      <c r="A1411" s="120" t="s">
        <v>253</v>
      </c>
      <c r="B1411" s="114" t="s">
        <v>47</v>
      </c>
      <c r="C1411" s="114" t="s">
        <v>218</v>
      </c>
      <c r="D1411" s="114" t="s">
        <v>64</v>
      </c>
      <c r="E1411" s="138">
        <v>10</v>
      </c>
      <c r="F1411" s="138">
        <v>10</v>
      </c>
      <c r="G1411" s="133">
        <v>1.34</v>
      </c>
      <c r="H1411" s="133">
        <v>620</v>
      </c>
      <c r="I1411" s="134">
        <v>7.7282700000000011</v>
      </c>
    </row>
    <row r="1412" spans="1:9" s="117" customFormat="1" outlineLevel="1" x14ac:dyDescent="0.3">
      <c r="A1412" s="119" t="s">
        <v>289</v>
      </c>
      <c r="B1412" s="115"/>
      <c r="C1412" s="115"/>
      <c r="D1412" s="115"/>
      <c r="E1412" s="41">
        <f>SUBTOTAL(9,E1387:E1411)</f>
        <v>31324</v>
      </c>
      <c r="F1412" s="41">
        <f>SUBTOTAL(9,F1387:F1411)</f>
        <v>34957</v>
      </c>
      <c r="G1412" s="42">
        <f>SUBTOTAL(9,G1387:G1411)</f>
        <v>3618.0099999999816</v>
      </c>
      <c r="H1412" s="42">
        <f>SUBTOTAL(9,H1387:H1411)</f>
        <v>1725422.4200000002</v>
      </c>
      <c r="I1412" s="43">
        <f>SUBTOTAL(9,I1387:I1411)</f>
        <v>20389.288990000019</v>
      </c>
    </row>
    <row r="1413" spans="1:9" outlineLevel="2" x14ac:dyDescent="0.3">
      <c r="A1413" s="123" t="s">
        <v>254</v>
      </c>
      <c r="B1413" s="124" t="s">
        <v>43</v>
      </c>
      <c r="C1413" s="124" t="s">
        <v>53</v>
      </c>
      <c r="D1413" s="124" t="s">
        <v>53</v>
      </c>
      <c r="E1413" s="137">
        <v>2739</v>
      </c>
      <c r="F1413" s="137">
        <v>3057</v>
      </c>
      <c r="G1413" s="131">
        <v>305.09999999999928</v>
      </c>
      <c r="H1413" s="131">
        <v>146354.22999999995</v>
      </c>
      <c r="I1413" s="132">
        <v>1701.1906699999975</v>
      </c>
    </row>
    <row r="1414" spans="1:9" outlineLevel="2" x14ac:dyDescent="0.3">
      <c r="A1414" s="123" t="s">
        <v>254</v>
      </c>
      <c r="B1414" s="124" t="s">
        <v>43</v>
      </c>
      <c r="C1414" s="124" t="s">
        <v>55</v>
      </c>
      <c r="D1414" s="124" t="s">
        <v>68</v>
      </c>
      <c r="E1414" s="137">
        <v>412</v>
      </c>
      <c r="F1414" s="137">
        <v>493</v>
      </c>
      <c r="G1414" s="131">
        <v>40.14</v>
      </c>
      <c r="H1414" s="131">
        <v>19036.71</v>
      </c>
      <c r="I1414" s="132">
        <v>230.53597000000005</v>
      </c>
    </row>
    <row r="1415" spans="1:9" outlineLevel="2" x14ac:dyDescent="0.3">
      <c r="A1415" s="123" t="s">
        <v>254</v>
      </c>
      <c r="B1415" s="124" t="s">
        <v>44</v>
      </c>
      <c r="C1415" s="124" t="s">
        <v>53</v>
      </c>
      <c r="D1415" s="124" t="s">
        <v>53</v>
      </c>
      <c r="E1415" s="137">
        <v>12834</v>
      </c>
      <c r="F1415" s="137">
        <v>14273</v>
      </c>
      <c r="G1415" s="131">
        <v>1546.8799999999926</v>
      </c>
      <c r="H1415" s="131">
        <v>743913.40000000084</v>
      </c>
      <c r="I1415" s="132">
        <v>8760.630340000007</v>
      </c>
    </row>
    <row r="1416" spans="1:9" outlineLevel="2" x14ac:dyDescent="0.3">
      <c r="A1416" s="123" t="s">
        <v>254</v>
      </c>
      <c r="B1416" s="124" t="s">
        <v>44</v>
      </c>
      <c r="C1416" s="124" t="s">
        <v>55</v>
      </c>
      <c r="D1416" s="124" t="s">
        <v>68</v>
      </c>
      <c r="E1416" s="137">
        <v>1912</v>
      </c>
      <c r="F1416" s="137">
        <v>2227</v>
      </c>
      <c r="G1416" s="131">
        <v>182.19000000000003</v>
      </c>
      <c r="H1416" s="131">
        <v>87316.01999999996</v>
      </c>
      <c r="I1416" s="132">
        <v>1063.7005800000002</v>
      </c>
    </row>
    <row r="1417" spans="1:9" outlineLevel="2" x14ac:dyDescent="0.3">
      <c r="A1417" s="123" t="s">
        <v>254</v>
      </c>
      <c r="B1417" s="124" t="s">
        <v>45</v>
      </c>
      <c r="C1417" s="124" t="s">
        <v>53</v>
      </c>
      <c r="D1417" s="124" t="s">
        <v>53</v>
      </c>
      <c r="E1417" s="137">
        <v>4652</v>
      </c>
      <c r="F1417" s="137">
        <v>5227</v>
      </c>
      <c r="G1417" s="131">
        <v>639.75999999999829</v>
      </c>
      <c r="H1417" s="131">
        <v>306699.85999999981</v>
      </c>
      <c r="I1417" s="132">
        <v>3663.3914300000001</v>
      </c>
    </row>
    <row r="1418" spans="1:9" outlineLevel="2" x14ac:dyDescent="0.3">
      <c r="A1418" s="123" t="s">
        <v>254</v>
      </c>
      <c r="B1418" s="124" t="s">
        <v>45</v>
      </c>
      <c r="C1418" s="124" t="s">
        <v>55</v>
      </c>
      <c r="D1418" s="124" t="s">
        <v>68</v>
      </c>
      <c r="E1418" s="137">
        <v>650</v>
      </c>
      <c r="F1418" s="137">
        <v>750</v>
      </c>
      <c r="G1418" s="131">
        <v>71.990000000000023</v>
      </c>
      <c r="H1418" s="131">
        <v>34401.350000000006</v>
      </c>
      <c r="I1418" s="132">
        <v>425.92725999999988</v>
      </c>
    </row>
    <row r="1419" spans="1:9" outlineLevel="2" x14ac:dyDescent="0.3">
      <c r="A1419" s="123" t="s">
        <v>254</v>
      </c>
      <c r="B1419" s="124" t="s">
        <v>46</v>
      </c>
      <c r="C1419" s="124" t="s">
        <v>53</v>
      </c>
      <c r="D1419" s="124" t="s">
        <v>53</v>
      </c>
      <c r="E1419" s="137">
        <v>2734</v>
      </c>
      <c r="F1419" s="137">
        <v>3010</v>
      </c>
      <c r="G1419" s="131">
        <v>410.83000000000004</v>
      </c>
      <c r="H1419" s="131">
        <v>197325.97000000012</v>
      </c>
      <c r="I1419" s="132">
        <v>2368.7350500000002</v>
      </c>
    </row>
    <row r="1420" spans="1:9" outlineLevel="2" x14ac:dyDescent="0.3">
      <c r="A1420" s="123" t="s">
        <v>254</v>
      </c>
      <c r="B1420" s="124" t="s">
        <v>46</v>
      </c>
      <c r="C1420" s="124" t="s">
        <v>55</v>
      </c>
      <c r="D1420" s="124" t="s">
        <v>68</v>
      </c>
      <c r="E1420" s="137">
        <v>361</v>
      </c>
      <c r="F1420" s="137">
        <v>412</v>
      </c>
      <c r="G1420" s="131">
        <v>48.799999999999976</v>
      </c>
      <c r="H1420" s="131">
        <v>23076.579999999994</v>
      </c>
      <c r="I1420" s="132">
        <v>285.46409000000011</v>
      </c>
    </row>
    <row r="1421" spans="1:9" outlineLevel="2" x14ac:dyDescent="0.3">
      <c r="A1421" s="123" t="s">
        <v>254</v>
      </c>
      <c r="B1421" s="124" t="s">
        <v>47</v>
      </c>
      <c r="C1421" s="124" t="s">
        <v>53</v>
      </c>
      <c r="D1421" s="124" t="s">
        <v>53</v>
      </c>
      <c r="E1421" s="137">
        <v>15</v>
      </c>
      <c r="F1421" s="137">
        <v>18</v>
      </c>
      <c r="G1421" s="131">
        <v>3</v>
      </c>
      <c r="H1421" s="131">
        <v>1609</v>
      </c>
      <c r="I1421" s="132">
        <v>18.73631</v>
      </c>
    </row>
    <row r="1422" spans="1:9" outlineLevel="2" x14ac:dyDescent="0.3">
      <c r="A1422" s="127" t="s">
        <v>254</v>
      </c>
      <c r="B1422" s="124" t="s">
        <v>47</v>
      </c>
      <c r="C1422" s="124" t="s">
        <v>55</v>
      </c>
      <c r="D1422" s="124" t="s">
        <v>68</v>
      </c>
      <c r="E1422" s="137">
        <v>3</v>
      </c>
      <c r="F1422" s="137">
        <v>3</v>
      </c>
      <c r="G1422" s="131">
        <v>0.8</v>
      </c>
      <c r="H1422" s="131">
        <v>318.5</v>
      </c>
      <c r="I1422" s="132">
        <v>3.92374</v>
      </c>
    </row>
    <row r="1423" spans="1:9" s="117" customFormat="1" outlineLevel="1" x14ac:dyDescent="0.3">
      <c r="A1423" s="125" t="s">
        <v>288</v>
      </c>
      <c r="B1423" s="126"/>
      <c r="C1423" s="126"/>
      <c r="D1423" s="126"/>
      <c r="E1423" s="37">
        <f>SUBTOTAL(9,E1413:E1422)</f>
        <v>26312</v>
      </c>
      <c r="F1423" s="37">
        <f>SUBTOTAL(9,F1413:F1422)</f>
        <v>29470</v>
      </c>
      <c r="G1423" s="38">
        <f>SUBTOTAL(9,G1413:G1422)</f>
        <v>3249.4899999999907</v>
      </c>
      <c r="H1423" s="38">
        <f>SUBTOTAL(9,H1413:H1422)</f>
        <v>1560051.620000001</v>
      </c>
      <c r="I1423" s="39">
        <f>SUBTOTAL(9,I1413:I1422)</f>
        <v>18522.235440000004</v>
      </c>
    </row>
    <row r="1424" spans="1:9" outlineLevel="2" x14ac:dyDescent="0.3">
      <c r="A1424" s="118" t="s">
        <v>255</v>
      </c>
      <c r="B1424" s="114" t="s">
        <v>43</v>
      </c>
      <c r="C1424" s="114" t="s">
        <v>53</v>
      </c>
      <c r="D1424" s="114" t="s">
        <v>53</v>
      </c>
      <c r="E1424" s="138">
        <v>2884</v>
      </c>
      <c r="F1424" s="138">
        <v>3187</v>
      </c>
      <c r="G1424" s="133">
        <v>309.62999999999948</v>
      </c>
      <c r="H1424" s="133">
        <v>148754.55999999994</v>
      </c>
      <c r="I1424" s="134">
        <v>1703.9628399999992</v>
      </c>
    </row>
    <row r="1425" spans="1:9" outlineLevel="2" x14ac:dyDescent="0.3">
      <c r="A1425" s="118" t="s">
        <v>255</v>
      </c>
      <c r="B1425" s="114" t="s">
        <v>43</v>
      </c>
      <c r="C1425" s="114" t="s">
        <v>55</v>
      </c>
      <c r="D1425" s="114" t="s">
        <v>68</v>
      </c>
      <c r="E1425" s="138">
        <v>462</v>
      </c>
      <c r="F1425" s="138">
        <v>542</v>
      </c>
      <c r="G1425" s="133">
        <v>44.42</v>
      </c>
      <c r="H1425" s="133">
        <v>21034.929999999997</v>
      </c>
      <c r="I1425" s="134">
        <v>249.22407999999996</v>
      </c>
    </row>
    <row r="1426" spans="1:9" outlineLevel="2" x14ac:dyDescent="0.3">
      <c r="A1426" s="118" t="s">
        <v>255</v>
      </c>
      <c r="B1426" s="114" t="s">
        <v>44</v>
      </c>
      <c r="C1426" s="114" t="s">
        <v>53</v>
      </c>
      <c r="D1426" s="114" t="s">
        <v>53</v>
      </c>
      <c r="E1426" s="138">
        <v>12920</v>
      </c>
      <c r="F1426" s="138">
        <v>14428</v>
      </c>
      <c r="G1426" s="133">
        <v>1565.6899999999914</v>
      </c>
      <c r="H1426" s="133">
        <v>753544.91000000015</v>
      </c>
      <c r="I1426" s="134">
        <v>8812.6099999999915</v>
      </c>
    </row>
    <row r="1427" spans="1:9" outlineLevel="2" x14ac:dyDescent="0.3">
      <c r="A1427" s="118" t="s">
        <v>255</v>
      </c>
      <c r="B1427" s="114" t="s">
        <v>44</v>
      </c>
      <c r="C1427" s="114" t="s">
        <v>55</v>
      </c>
      <c r="D1427" s="114" t="s">
        <v>68</v>
      </c>
      <c r="E1427" s="138">
        <v>2070</v>
      </c>
      <c r="F1427" s="138">
        <v>2401</v>
      </c>
      <c r="G1427" s="133">
        <v>192.79000000000005</v>
      </c>
      <c r="H1427" s="133">
        <v>92718.620000000024</v>
      </c>
      <c r="I1427" s="134">
        <v>1113.5658599999997</v>
      </c>
    </row>
    <row r="1428" spans="1:9" outlineLevel="2" x14ac:dyDescent="0.3">
      <c r="A1428" s="118" t="s">
        <v>255</v>
      </c>
      <c r="B1428" s="114" t="s">
        <v>45</v>
      </c>
      <c r="C1428" s="114" t="s">
        <v>53</v>
      </c>
      <c r="D1428" s="114" t="s">
        <v>53</v>
      </c>
      <c r="E1428" s="138">
        <v>4706</v>
      </c>
      <c r="F1428" s="138">
        <v>5233</v>
      </c>
      <c r="G1428" s="133">
        <v>638.72999999999865</v>
      </c>
      <c r="H1428" s="133">
        <v>307525.14999999985</v>
      </c>
      <c r="I1428" s="134">
        <v>3666.2821199999994</v>
      </c>
    </row>
    <row r="1429" spans="1:9" outlineLevel="2" x14ac:dyDescent="0.3">
      <c r="A1429" s="118" t="s">
        <v>255</v>
      </c>
      <c r="B1429" s="114" t="s">
        <v>45</v>
      </c>
      <c r="C1429" s="114" t="s">
        <v>55</v>
      </c>
      <c r="D1429" s="114" t="s">
        <v>68</v>
      </c>
      <c r="E1429" s="138">
        <v>624</v>
      </c>
      <c r="F1429" s="138">
        <v>710</v>
      </c>
      <c r="G1429" s="133">
        <v>70.019999999999968</v>
      </c>
      <c r="H1429" s="133">
        <v>33927.760000000009</v>
      </c>
      <c r="I1429" s="134">
        <v>412.96141000000034</v>
      </c>
    </row>
    <row r="1430" spans="1:9" outlineLevel="2" x14ac:dyDescent="0.3">
      <c r="A1430" s="118" t="s">
        <v>255</v>
      </c>
      <c r="B1430" s="114" t="s">
        <v>46</v>
      </c>
      <c r="C1430" s="114" t="s">
        <v>53</v>
      </c>
      <c r="D1430" s="114" t="s">
        <v>53</v>
      </c>
      <c r="E1430" s="138">
        <v>2678</v>
      </c>
      <c r="F1430" s="138">
        <v>2944</v>
      </c>
      <c r="G1430" s="133">
        <v>420.56999999999948</v>
      </c>
      <c r="H1430" s="133">
        <v>202521.38999999996</v>
      </c>
      <c r="I1430" s="134">
        <v>2411.8616999999995</v>
      </c>
    </row>
    <row r="1431" spans="1:9" outlineLevel="2" x14ac:dyDescent="0.3">
      <c r="A1431" s="118" t="s">
        <v>255</v>
      </c>
      <c r="B1431" s="114" t="s">
        <v>46</v>
      </c>
      <c r="C1431" s="114" t="s">
        <v>55</v>
      </c>
      <c r="D1431" s="114" t="s">
        <v>68</v>
      </c>
      <c r="E1431" s="138">
        <v>369</v>
      </c>
      <c r="F1431" s="138">
        <v>425</v>
      </c>
      <c r="G1431" s="133">
        <v>51.909999999999989</v>
      </c>
      <c r="H1431" s="133">
        <v>24565.4</v>
      </c>
      <c r="I1431" s="134">
        <v>296.91899999999987</v>
      </c>
    </row>
    <row r="1432" spans="1:9" outlineLevel="2" x14ac:dyDescent="0.3">
      <c r="A1432" s="118" t="s">
        <v>255</v>
      </c>
      <c r="B1432" s="114" t="s">
        <v>47</v>
      </c>
      <c r="C1432" s="114" t="s">
        <v>53</v>
      </c>
      <c r="D1432" s="114" t="s">
        <v>53</v>
      </c>
      <c r="E1432" s="138">
        <v>13</v>
      </c>
      <c r="F1432" s="138">
        <v>14</v>
      </c>
      <c r="G1432" s="133">
        <v>2.73</v>
      </c>
      <c r="H1432" s="133">
        <v>1415.9</v>
      </c>
      <c r="I1432" s="134">
        <v>16.65953</v>
      </c>
    </row>
    <row r="1433" spans="1:9" outlineLevel="2" x14ac:dyDescent="0.3">
      <c r="A1433" s="120" t="s">
        <v>255</v>
      </c>
      <c r="B1433" s="114" t="s">
        <v>47</v>
      </c>
      <c r="C1433" s="114" t="s">
        <v>55</v>
      </c>
      <c r="D1433" s="114" t="s">
        <v>68</v>
      </c>
      <c r="E1433" s="138">
        <v>4</v>
      </c>
      <c r="F1433" s="138">
        <v>4</v>
      </c>
      <c r="G1433" s="133">
        <v>0.92999999999999994</v>
      </c>
      <c r="H1433" s="133">
        <v>376</v>
      </c>
      <c r="I1433" s="134">
        <v>4.6743699999999997</v>
      </c>
    </row>
    <row r="1434" spans="1:9" s="117" customFormat="1" outlineLevel="1" x14ac:dyDescent="0.3">
      <c r="A1434" s="119" t="s">
        <v>275</v>
      </c>
      <c r="B1434" s="115"/>
      <c r="C1434" s="115"/>
      <c r="D1434" s="115"/>
      <c r="E1434" s="41">
        <f>SUBTOTAL(9,E1424:E1433)</f>
        <v>26730</v>
      </c>
      <c r="F1434" s="41">
        <f>SUBTOTAL(9,F1424:F1433)</f>
        <v>29888</v>
      </c>
      <c r="G1434" s="42">
        <f>SUBTOTAL(9,G1424:G1433)</f>
        <v>3297.4199999999892</v>
      </c>
      <c r="H1434" s="42">
        <f>SUBTOTAL(9,H1424:H1433)</f>
        <v>1586384.6199999996</v>
      </c>
      <c r="I1434" s="43">
        <f>SUBTOTAL(9,I1424:I1433)</f>
        <v>18688.720909999993</v>
      </c>
    </row>
    <row r="1435" spans="1:9" outlineLevel="2" x14ac:dyDescent="0.3">
      <c r="A1435" s="123" t="s">
        <v>256</v>
      </c>
      <c r="B1435" s="124" t="s">
        <v>43</v>
      </c>
      <c r="C1435" s="124" t="s">
        <v>53</v>
      </c>
      <c r="D1435" s="124" t="s">
        <v>53</v>
      </c>
      <c r="E1435" s="137">
        <v>2428</v>
      </c>
      <c r="F1435" s="137">
        <v>2689</v>
      </c>
      <c r="G1435" s="131">
        <v>271.41999999999939</v>
      </c>
      <c r="H1435" s="131">
        <v>130390.29</v>
      </c>
      <c r="I1435" s="132">
        <v>1498.5695199999993</v>
      </c>
    </row>
    <row r="1436" spans="1:9" outlineLevel="2" x14ac:dyDescent="0.3">
      <c r="A1436" s="123" t="s">
        <v>256</v>
      </c>
      <c r="B1436" s="124" t="s">
        <v>43</v>
      </c>
      <c r="C1436" s="124" t="s">
        <v>55</v>
      </c>
      <c r="D1436" s="124" t="s">
        <v>68</v>
      </c>
      <c r="E1436" s="137">
        <v>378</v>
      </c>
      <c r="F1436" s="137">
        <v>443</v>
      </c>
      <c r="G1436" s="131">
        <v>36.890000000000022</v>
      </c>
      <c r="H1436" s="131">
        <v>17463.27</v>
      </c>
      <c r="I1436" s="132">
        <v>207.06791000000001</v>
      </c>
    </row>
    <row r="1437" spans="1:9" outlineLevel="2" x14ac:dyDescent="0.3">
      <c r="A1437" s="123" t="s">
        <v>256</v>
      </c>
      <c r="B1437" s="124" t="s">
        <v>44</v>
      </c>
      <c r="C1437" s="124" t="s">
        <v>53</v>
      </c>
      <c r="D1437" s="124" t="s">
        <v>53</v>
      </c>
      <c r="E1437" s="137">
        <v>10885</v>
      </c>
      <c r="F1437" s="137">
        <v>12134</v>
      </c>
      <c r="G1437" s="131">
        <v>1353.8499999999897</v>
      </c>
      <c r="H1437" s="131">
        <v>650367.79999999993</v>
      </c>
      <c r="I1437" s="132">
        <v>7582.8588200000104</v>
      </c>
    </row>
    <row r="1438" spans="1:9" outlineLevel="2" x14ac:dyDescent="0.3">
      <c r="A1438" s="123" t="s">
        <v>256</v>
      </c>
      <c r="B1438" s="124" t="s">
        <v>44</v>
      </c>
      <c r="C1438" s="124" t="s">
        <v>55</v>
      </c>
      <c r="D1438" s="124" t="s">
        <v>68</v>
      </c>
      <c r="E1438" s="137">
        <v>1558</v>
      </c>
      <c r="F1438" s="137">
        <v>1779</v>
      </c>
      <c r="G1438" s="131">
        <v>147.66000000000003</v>
      </c>
      <c r="H1438" s="131">
        <v>70608.059999999969</v>
      </c>
      <c r="I1438" s="132">
        <v>859.3926400000006</v>
      </c>
    </row>
    <row r="1439" spans="1:9" outlineLevel="2" x14ac:dyDescent="0.3">
      <c r="A1439" s="123" t="s">
        <v>256</v>
      </c>
      <c r="B1439" s="124" t="s">
        <v>45</v>
      </c>
      <c r="C1439" s="124" t="s">
        <v>53</v>
      </c>
      <c r="D1439" s="124" t="s">
        <v>53</v>
      </c>
      <c r="E1439" s="137">
        <v>4242</v>
      </c>
      <c r="F1439" s="137">
        <v>4730</v>
      </c>
      <c r="G1439" s="131">
        <v>591.62999999999818</v>
      </c>
      <c r="H1439" s="131">
        <v>284785.02999999997</v>
      </c>
      <c r="I1439" s="132">
        <v>3371.05782</v>
      </c>
    </row>
    <row r="1440" spans="1:9" outlineLevel="2" x14ac:dyDescent="0.3">
      <c r="A1440" s="123" t="s">
        <v>256</v>
      </c>
      <c r="B1440" s="124" t="s">
        <v>45</v>
      </c>
      <c r="C1440" s="124" t="s">
        <v>55</v>
      </c>
      <c r="D1440" s="124" t="s">
        <v>68</v>
      </c>
      <c r="E1440" s="137">
        <v>503</v>
      </c>
      <c r="F1440" s="137">
        <v>582</v>
      </c>
      <c r="G1440" s="131">
        <v>57.650000000000027</v>
      </c>
      <c r="H1440" s="131">
        <v>27721.38</v>
      </c>
      <c r="I1440" s="132">
        <v>341.32316999999995</v>
      </c>
    </row>
    <row r="1441" spans="1:9" outlineLevel="2" x14ac:dyDescent="0.3">
      <c r="A1441" s="123" t="s">
        <v>256</v>
      </c>
      <c r="B1441" s="124" t="s">
        <v>46</v>
      </c>
      <c r="C1441" s="124" t="s">
        <v>53</v>
      </c>
      <c r="D1441" s="124" t="s">
        <v>53</v>
      </c>
      <c r="E1441" s="137">
        <v>2446</v>
      </c>
      <c r="F1441" s="137">
        <v>2683</v>
      </c>
      <c r="G1441" s="131">
        <v>388.60999999999933</v>
      </c>
      <c r="H1441" s="131">
        <v>186465.28999999998</v>
      </c>
      <c r="I1441" s="132">
        <v>2213.4155100000012</v>
      </c>
    </row>
    <row r="1442" spans="1:9" outlineLevel="2" x14ac:dyDescent="0.3">
      <c r="A1442" s="123" t="s">
        <v>256</v>
      </c>
      <c r="B1442" s="124" t="s">
        <v>46</v>
      </c>
      <c r="C1442" s="124" t="s">
        <v>55</v>
      </c>
      <c r="D1442" s="124" t="s">
        <v>68</v>
      </c>
      <c r="E1442" s="137">
        <v>282</v>
      </c>
      <c r="F1442" s="137">
        <v>333</v>
      </c>
      <c r="G1442" s="131">
        <v>39.959999999999994</v>
      </c>
      <c r="H1442" s="131">
        <v>18901.8</v>
      </c>
      <c r="I1442" s="132">
        <v>229.03347999999997</v>
      </c>
    </row>
    <row r="1443" spans="1:9" outlineLevel="2" x14ac:dyDescent="0.3">
      <c r="A1443" s="123" t="s">
        <v>256</v>
      </c>
      <c r="B1443" s="124" t="s">
        <v>47</v>
      </c>
      <c r="C1443" s="124" t="s">
        <v>53</v>
      </c>
      <c r="D1443" s="124" t="s">
        <v>53</v>
      </c>
      <c r="E1443" s="137">
        <v>12</v>
      </c>
      <c r="F1443" s="137">
        <v>13</v>
      </c>
      <c r="G1443" s="131">
        <v>2.0299999999999998</v>
      </c>
      <c r="H1443" s="131">
        <v>1075.5</v>
      </c>
      <c r="I1443" s="132">
        <v>12.091859999999999</v>
      </c>
    </row>
    <row r="1444" spans="1:9" outlineLevel="2" x14ac:dyDescent="0.3">
      <c r="A1444" s="127" t="s">
        <v>256</v>
      </c>
      <c r="B1444" s="124" t="s">
        <v>47</v>
      </c>
      <c r="C1444" s="124" t="s">
        <v>55</v>
      </c>
      <c r="D1444" s="124" t="s">
        <v>68</v>
      </c>
      <c r="E1444" s="137">
        <v>2</v>
      </c>
      <c r="F1444" s="137">
        <v>2</v>
      </c>
      <c r="G1444" s="131">
        <v>0.11</v>
      </c>
      <c r="H1444" s="131">
        <v>48</v>
      </c>
      <c r="I1444" s="132">
        <v>0.68203000000000003</v>
      </c>
    </row>
    <row r="1445" spans="1:9" s="117" customFormat="1" outlineLevel="1" x14ac:dyDescent="0.3">
      <c r="A1445" s="125" t="s">
        <v>274</v>
      </c>
      <c r="B1445" s="126"/>
      <c r="C1445" s="126"/>
      <c r="D1445" s="126"/>
      <c r="E1445" s="37">
        <f>SUBTOTAL(9,E1435:E1444)</f>
        <v>22736</v>
      </c>
      <c r="F1445" s="37">
        <f>SUBTOTAL(9,F1435:F1444)</f>
        <v>25388</v>
      </c>
      <c r="G1445" s="38">
        <f>SUBTOTAL(9,G1435:G1444)</f>
        <v>2889.8099999999872</v>
      </c>
      <c r="H1445" s="38">
        <f>SUBTOTAL(9,H1435:H1444)</f>
        <v>1387826.4199999997</v>
      </c>
      <c r="I1445" s="39">
        <f>SUBTOTAL(9,I1435:I1444)</f>
        <v>16315.49276000001</v>
      </c>
    </row>
    <row r="1446" spans="1:9" outlineLevel="2" x14ac:dyDescent="0.3">
      <c r="A1446" s="118" t="s">
        <v>257</v>
      </c>
      <c r="B1446" s="114" t="s">
        <v>43</v>
      </c>
      <c r="C1446" s="114" t="s">
        <v>53</v>
      </c>
      <c r="D1446" s="114" t="s">
        <v>53</v>
      </c>
      <c r="E1446" s="138">
        <v>2136</v>
      </c>
      <c r="F1446" s="138">
        <v>2311</v>
      </c>
      <c r="G1446" s="133">
        <v>206.89</v>
      </c>
      <c r="H1446" s="133">
        <v>98192.919999999984</v>
      </c>
      <c r="I1446" s="134">
        <v>1111.63021</v>
      </c>
    </row>
    <row r="1447" spans="1:9" outlineLevel="2" x14ac:dyDescent="0.3">
      <c r="A1447" s="118" t="s">
        <v>257</v>
      </c>
      <c r="B1447" s="114" t="s">
        <v>43</v>
      </c>
      <c r="C1447" s="114" t="s">
        <v>55</v>
      </c>
      <c r="D1447" s="114" t="s">
        <v>68</v>
      </c>
      <c r="E1447" s="138">
        <v>275</v>
      </c>
      <c r="F1447" s="138">
        <v>306</v>
      </c>
      <c r="G1447" s="133">
        <v>22.879999999999992</v>
      </c>
      <c r="H1447" s="133">
        <v>10844.81</v>
      </c>
      <c r="I1447" s="134">
        <v>127.58618999999995</v>
      </c>
    </row>
    <row r="1448" spans="1:9" outlineLevel="2" x14ac:dyDescent="0.3">
      <c r="A1448" s="118" t="s">
        <v>257</v>
      </c>
      <c r="B1448" s="114" t="s">
        <v>44</v>
      </c>
      <c r="C1448" s="114" t="s">
        <v>53</v>
      </c>
      <c r="D1448" s="114" t="s">
        <v>53</v>
      </c>
      <c r="E1448" s="138">
        <v>9535</v>
      </c>
      <c r="F1448" s="138">
        <v>10501</v>
      </c>
      <c r="G1448" s="133">
        <v>1027.379999999996</v>
      </c>
      <c r="H1448" s="133">
        <v>490578.40000000008</v>
      </c>
      <c r="I1448" s="134">
        <v>5639.0646700000034</v>
      </c>
    </row>
    <row r="1449" spans="1:9" outlineLevel="2" x14ac:dyDescent="0.3">
      <c r="A1449" s="118" t="s">
        <v>257</v>
      </c>
      <c r="B1449" s="114" t="s">
        <v>44</v>
      </c>
      <c r="C1449" s="114" t="s">
        <v>55</v>
      </c>
      <c r="D1449" s="114" t="s">
        <v>68</v>
      </c>
      <c r="E1449" s="138">
        <v>1223</v>
      </c>
      <c r="F1449" s="138">
        <v>1397</v>
      </c>
      <c r="G1449" s="133">
        <v>111.13000000000007</v>
      </c>
      <c r="H1449" s="133">
        <v>52974.84000000004</v>
      </c>
      <c r="I1449" s="134">
        <v>640.85752999999931</v>
      </c>
    </row>
    <row r="1450" spans="1:9" outlineLevel="2" x14ac:dyDescent="0.3">
      <c r="A1450" s="118" t="s">
        <v>257</v>
      </c>
      <c r="B1450" s="114" t="s">
        <v>45</v>
      </c>
      <c r="C1450" s="114" t="s">
        <v>53</v>
      </c>
      <c r="D1450" s="114" t="s">
        <v>53</v>
      </c>
      <c r="E1450" s="138">
        <v>3597</v>
      </c>
      <c r="F1450" s="138">
        <v>3948</v>
      </c>
      <c r="G1450" s="133">
        <v>434.69999999999868</v>
      </c>
      <c r="H1450" s="133">
        <v>208139.26000000007</v>
      </c>
      <c r="I1450" s="134">
        <v>2439.3142400000033</v>
      </c>
    </row>
    <row r="1451" spans="1:9" outlineLevel="2" x14ac:dyDescent="0.3">
      <c r="A1451" s="118" t="s">
        <v>257</v>
      </c>
      <c r="B1451" s="114" t="s">
        <v>45</v>
      </c>
      <c r="C1451" s="114" t="s">
        <v>55</v>
      </c>
      <c r="D1451" s="114" t="s">
        <v>68</v>
      </c>
      <c r="E1451" s="138">
        <v>431</v>
      </c>
      <c r="F1451" s="138">
        <v>483</v>
      </c>
      <c r="G1451" s="133">
        <v>46.17</v>
      </c>
      <c r="H1451" s="133">
        <v>22021.809999999994</v>
      </c>
      <c r="I1451" s="134">
        <v>273.10349999999988</v>
      </c>
    </row>
    <row r="1452" spans="1:9" outlineLevel="2" x14ac:dyDescent="0.3">
      <c r="A1452" s="118" t="s">
        <v>257</v>
      </c>
      <c r="B1452" s="114" t="s">
        <v>46</v>
      </c>
      <c r="C1452" s="114" t="s">
        <v>53</v>
      </c>
      <c r="D1452" s="114" t="s">
        <v>53</v>
      </c>
      <c r="E1452" s="138">
        <v>2030</v>
      </c>
      <c r="F1452" s="138">
        <v>2216</v>
      </c>
      <c r="G1452" s="133">
        <v>260.73000000000008</v>
      </c>
      <c r="H1452" s="133">
        <v>125085.18</v>
      </c>
      <c r="I1452" s="134">
        <v>1465.5805800000012</v>
      </c>
    </row>
    <row r="1453" spans="1:9" outlineLevel="2" x14ac:dyDescent="0.3">
      <c r="A1453" s="118" t="s">
        <v>257</v>
      </c>
      <c r="B1453" s="114" t="s">
        <v>46</v>
      </c>
      <c r="C1453" s="114" t="s">
        <v>55</v>
      </c>
      <c r="D1453" s="114" t="s">
        <v>68</v>
      </c>
      <c r="E1453" s="138">
        <v>250</v>
      </c>
      <c r="F1453" s="138">
        <v>282</v>
      </c>
      <c r="G1453" s="133">
        <v>28.47</v>
      </c>
      <c r="H1453" s="133">
        <v>13668.449999999999</v>
      </c>
      <c r="I1453" s="134">
        <v>167.29258999999985</v>
      </c>
    </row>
    <row r="1454" spans="1:9" outlineLevel="2" x14ac:dyDescent="0.3">
      <c r="A1454" s="118" t="s">
        <v>257</v>
      </c>
      <c r="B1454" s="114" t="s">
        <v>47</v>
      </c>
      <c r="C1454" s="114" t="s">
        <v>53</v>
      </c>
      <c r="D1454" s="114" t="s">
        <v>53</v>
      </c>
      <c r="E1454" s="138">
        <v>13</v>
      </c>
      <c r="F1454" s="138">
        <v>13</v>
      </c>
      <c r="G1454" s="133">
        <v>1.5100000000000005</v>
      </c>
      <c r="H1454" s="133">
        <v>756.5</v>
      </c>
      <c r="I1454" s="134">
        <v>8.8187000000000015</v>
      </c>
    </row>
    <row r="1455" spans="1:9" outlineLevel="2" x14ac:dyDescent="0.3">
      <c r="A1455" s="120" t="s">
        <v>257</v>
      </c>
      <c r="B1455" s="114" t="s">
        <v>47</v>
      </c>
      <c r="C1455" s="114" t="s">
        <v>55</v>
      </c>
      <c r="D1455" s="114" t="s">
        <v>68</v>
      </c>
      <c r="E1455" s="138">
        <v>1</v>
      </c>
      <c r="F1455" s="138">
        <v>1</v>
      </c>
      <c r="G1455" s="133">
        <v>0.06</v>
      </c>
      <c r="H1455" s="133">
        <v>27</v>
      </c>
      <c r="I1455" s="134">
        <v>0.36342000000000002</v>
      </c>
    </row>
    <row r="1456" spans="1:9" s="117" customFormat="1" outlineLevel="1" x14ac:dyDescent="0.3">
      <c r="A1456" s="119" t="s">
        <v>273</v>
      </c>
      <c r="B1456" s="115"/>
      <c r="C1456" s="115"/>
      <c r="D1456" s="115"/>
      <c r="E1456" s="41">
        <f>SUBTOTAL(9,E1446:E1455)</f>
        <v>19491</v>
      </c>
      <c r="F1456" s="41">
        <f>SUBTOTAL(9,F1446:F1455)</f>
        <v>21458</v>
      </c>
      <c r="G1456" s="42">
        <f>SUBTOTAL(9,G1446:G1455)</f>
        <v>2139.9199999999951</v>
      </c>
      <c r="H1456" s="42">
        <f>SUBTOTAL(9,H1446:H1455)</f>
        <v>1022289.1700000002</v>
      </c>
      <c r="I1456" s="43">
        <f>SUBTOTAL(9,I1446:I1455)</f>
        <v>11873.611630000005</v>
      </c>
    </row>
    <row r="1457" spans="1:9" outlineLevel="2" x14ac:dyDescent="0.3">
      <c r="A1457" s="123" t="s">
        <v>258</v>
      </c>
      <c r="B1457" s="124" t="s">
        <v>43</v>
      </c>
      <c r="C1457" s="124" t="s">
        <v>53</v>
      </c>
      <c r="D1457" s="124" t="s">
        <v>53</v>
      </c>
      <c r="E1457" s="137">
        <v>1964</v>
      </c>
      <c r="F1457" s="137">
        <v>2140</v>
      </c>
      <c r="G1457" s="131">
        <v>200.56000000000023</v>
      </c>
      <c r="H1457" s="131">
        <v>95618.430000000008</v>
      </c>
      <c r="I1457" s="132">
        <v>1078.8612999999993</v>
      </c>
    </row>
    <row r="1458" spans="1:9" outlineLevel="2" x14ac:dyDescent="0.3">
      <c r="A1458" s="123" t="s">
        <v>258</v>
      </c>
      <c r="B1458" s="124" t="s">
        <v>43</v>
      </c>
      <c r="C1458" s="124" t="s">
        <v>55</v>
      </c>
      <c r="D1458" s="124" t="s">
        <v>68</v>
      </c>
      <c r="E1458" s="137">
        <v>248</v>
      </c>
      <c r="F1458" s="137">
        <v>269</v>
      </c>
      <c r="G1458" s="131">
        <v>25.020000000000003</v>
      </c>
      <c r="H1458" s="131">
        <v>12065.060000000001</v>
      </c>
      <c r="I1458" s="132">
        <v>140.96733999999998</v>
      </c>
    </row>
    <row r="1459" spans="1:9" outlineLevel="2" x14ac:dyDescent="0.3">
      <c r="A1459" s="123" t="s">
        <v>258</v>
      </c>
      <c r="B1459" s="124" t="s">
        <v>44</v>
      </c>
      <c r="C1459" s="124" t="s">
        <v>53</v>
      </c>
      <c r="D1459" s="124" t="s">
        <v>53</v>
      </c>
      <c r="E1459" s="137">
        <v>8948</v>
      </c>
      <c r="F1459" s="137">
        <v>9870</v>
      </c>
      <c r="G1459" s="131">
        <v>995.65999999999656</v>
      </c>
      <c r="H1459" s="131">
        <v>475364.23</v>
      </c>
      <c r="I1459" s="132">
        <v>5465.2239399999953</v>
      </c>
    </row>
    <row r="1460" spans="1:9" outlineLevel="2" x14ac:dyDescent="0.3">
      <c r="A1460" s="123" t="s">
        <v>258</v>
      </c>
      <c r="B1460" s="124" t="s">
        <v>44</v>
      </c>
      <c r="C1460" s="124" t="s">
        <v>55</v>
      </c>
      <c r="D1460" s="124" t="s">
        <v>68</v>
      </c>
      <c r="E1460" s="137">
        <v>1163</v>
      </c>
      <c r="F1460" s="137">
        <v>1324</v>
      </c>
      <c r="G1460" s="131">
        <v>114.86000000000001</v>
      </c>
      <c r="H1460" s="131">
        <v>55469.029999999992</v>
      </c>
      <c r="I1460" s="132">
        <v>673.30975999999953</v>
      </c>
    </row>
    <row r="1461" spans="1:9" outlineLevel="2" x14ac:dyDescent="0.3">
      <c r="A1461" s="123" t="s">
        <v>258</v>
      </c>
      <c r="B1461" s="124" t="s">
        <v>45</v>
      </c>
      <c r="C1461" s="124" t="s">
        <v>53</v>
      </c>
      <c r="D1461" s="124" t="s">
        <v>53</v>
      </c>
      <c r="E1461" s="137">
        <v>3322</v>
      </c>
      <c r="F1461" s="137">
        <v>3649</v>
      </c>
      <c r="G1461" s="131">
        <v>440.52999999999946</v>
      </c>
      <c r="H1461" s="131">
        <v>211176.89000000004</v>
      </c>
      <c r="I1461" s="132">
        <v>2477.1242200000047</v>
      </c>
    </row>
    <row r="1462" spans="1:9" outlineLevel="2" x14ac:dyDescent="0.3">
      <c r="A1462" s="123" t="s">
        <v>258</v>
      </c>
      <c r="B1462" s="124" t="s">
        <v>45</v>
      </c>
      <c r="C1462" s="124" t="s">
        <v>55</v>
      </c>
      <c r="D1462" s="124" t="s">
        <v>68</v>
      </c>
      <c r="E1462" s="137">
        <v>402</v>
      </c>
      <c r="F1462" s="137">
        <v>463</v>
      </c>
      <c r="G1462" s="131">
        <v>49.719999999999985</v>
      </c>
      <c r="H1462" s="131">
        <v>24089.049999999996</v>
      </c>
      <c r="I1462" s="132">
        <v>300.52908000000008</v>
      </c>
    </row>
    <row r="1463" spans="1:9" outlineLevel="2" x14ac:dyDescent="0.3">
      <c r="A1463" s="123" t="s">
        <v>258</v>
      </c>
      <c r="B1463" s="124" t="s">
        <v>46</v>
      </c>
      <c r="C1463" s="124" t="s">
        <v>53</v>
      </c>
      <c r="D1463" s="124" t="s">
        <v>53</v>
      </c>
      <c r="E1463" s="137">
        <v>1871</v>
      </c>
      <c r="F1463" s="137">
        <v>2037</v>
      </c>
      <c r="G1463" s="131">
        <v>266.66000000000003</v>
      </c>
      <c r="H1463" s="131">
        <v>128256.28999999989</v>
      </c>
      <c r="I1463" s="132">
        <v>1514.4221300000011</v>
      </c>
    </row>
    <row r="1464" spans="1:9" outlineLevel="2" x14ac:dyDescent="0.3">
      <c r="A1464" s="123" t="s">
        <v>258</v>
      </c>
      <c r="B1464" s="124" t="s">
        <v>46</v>
      </c>
      <c r="C1464" s="124" t="s">
        <v>55</v>
      </c>
      <c r="D1464" s="124" t="s">
        <v>68</v>
      </c>
      <c r="E1464" s="137">
        <v>212</v>
      </c>
      <c r="F1464" s="137">
        <v>251</v>
      </c>
      <c r="G1464" s="131">
        <v>25.110000000000007</v>
      </c>
      <c r="H1464" s="131">
        <v>12393.080000000002</v>
      </c>
      <c r="I1464" s="132">
        <v>150.92953999999992</v>
      </c>
    </row>
    <row r="1465" spans="1:9" outlineLevel="2" x14ac:dyDescent="0.3">
      <c r="A1465" s="123" t="s">
        <v>258</v>
      </c>
      <c r="B1465" s="124" t="s">
        <v>47</v>
      </c>
      <c r="C1465" s="124" t="s">
        <v>53</v>
      </c>
      <c r="D1465" s="124" t="s">
        <v>53</v>
      </c>
      <c r="E1465" s="137">
        <v>11</v>
      </c>
      <c r="F1465" s="137">
        <v>11</v>
      </c>
      <c r="G1465" s="131">
        <v>1.77</v>
      </c>
      <c r="H1465" s="131">
        <v>877.67000000000007</v>
      </c>
      <c r="I1465" s="132">
        <v>10.048879999999999</v>
      </c>
    </row>
    <row r="1466" spans="1:9" outlineLevel="2" x14ac:dyDescent="0.3">
      <c r="A1466" s="127" t="s">
        <v>258</v>
      </c>
      <c r="B1466" s="124" t="s">
        <v>47</v>
      </c>
      <c r="C1466" s="124" t="s">
        <v>55</v>
      </c>
      <c r="D1466" s="124" t="s">
        <v>68</v>
      </c>
      <c r="E1466" s="137">
        <v>2</v>
      </c>
      <c r="F1466" s="137">
        <v>2</v>
      </c>
      <c r="G1466" s="131">
        <v>9.9999999999999992E-2</v>
      </c>
      <c r="H1466" s="131">
        <v>49.5</v>
      </c>
      <c r="I1466" s="132">
        <v>0.77570000000000006</v>
      </c>
    </row>
    <row r="1467" spans="1:9" s="117" customFormat="1" outlineLevel="1" x14ac:dyDescent="0.3">
      <c r="A1467" s="125" t="s">
        <v>272</v>
      </c>
      <c r="B1467" s="126"/>
      <c r="C1467" s="126"/>
      <c r="D1467" s="126"/>
      <c r="E1467" s="37">
        <f>SUBTOTAL(9,E1457:E1466)</f>
        <v>18143</v>
      </c>
      <c r="F1467" s="37">
        <f>SUBTOTAL(9,F1457:F1466)</f>
        <v>20016</v>
      </c>
      <c r="G1467" s="38">
        <f>SUBTOTAL(9,G1457:G1466)</f>
        <v>2119.9899999999961</v>
      </c>
      <c r="H1467" s="38">
        <f>SUBTOTAL(9,H1457:H1466)</f>
        <v>1015359.23</v>
      </c>
      <c r="I1467" s="39">
        <f>SUBTOTAL(9,I1457:I1466)</f>
        <v>11812.191889999998</v>
      </c>
    </row>
    <row r="1468" spans="1:9" outlineLevel="2" x14ac:dyDescent="0.3">
      <c r="A1468" s="118" t="s">
        <v>259</v>
      </c>
      <c r="B1468" s="114" t="s">
        <v>43</v>
      </c>
      <c r="C1468" s="114" t="s">
        <v>53</v>
      </c>
      <c r="D1468" s="114" t="s">
        <v>53</v>
      </c>
      <c r="E1468" s="138">
        <v>2024</v>
      </c>
      <c r="F1468" s="138">
        <v>2159</v>
      </c>
      <c r="G1468" s="133">
        <v>200.97000000000011</v>
      </c>
      <c r="H1468" s="133">
        <v>96657.99000000002</v>
      </c>
      <c r="I1468" s="134">
        <v>1100.7395099999997</v>
      </c>
    </row>
    <row r="1469" spans="1:9" outlineLevel="2" x14ac:dyDescent="0.3">
      <c r="A1469" s="118" t="s">
        <v>259</v>
      </c>
      <c r="B1469" s="114" t="s">
        <v>43</v>
      </c>
      <c r="C1469" s="114" t="s">
        <v>55</v>
      </c>
      <c r="D1469" s="114" t="s">
        <v>68</v>
      </c>
      <c r="E1469" s="138">
        <v>225</v>
      </c>
      <c r="F1469" s="138">
        <v>258</v>
      </c>
      <c r="G1469" s="133">
        <v>20.109999999999996</v>
      </c>
      <c r="H1469" s="133">
        <v>9773.27</v>
      </c>
      <c r="I1469" s="134">
        <v>115.17489999999997</v>
      </c>
    </row>
    <row r="1470" spans="1:9" outlineLevel="2" x14ac:dyDescent="0.3">
      <c r="A1470" s="118" t="s">
        <v>259</v>
      </c>
      <c r="B1470" s="114" t="s">
        <v>44</v>
      </c>
      <c r="C1470" s="114" t="s">
        <v>53</v>
      </c>
      <c r="D1470" s="114" t="s">
        <v>53</v>
      </c>
      <c r="E1470" s="138">
        <v>8649</v>
      </c>
      <c r="F1470" s="138">
        <v>9443</v>
      </c>
      <c r="G1470" s="133">
        <v>949.67999999999722</v>
      </c>
      <c r="H1470" s="133">
        <v>456245.14999999967</v>
      </c>
      <c r="I1470" s="134">
        <v>5255.4937400000035</v>
      </c>
    </row>
    <row r="1471" spans="1:9" outlineLevel="2" x14ac:dyDescent="0.3">
      <c r="A1471" s="118" t="s">
        <v>259</v>
      </c>
      <c r="B1471" s="114" t="s">
        <v>44</v>
      </c>
      <c r="C1471" s="114" t="s">
        <v>55</v>
      </c>
      <c r="D1471" s="114" t="s">
        <v>68</v>
      </c>
      <c r="E1471" s="138">
        <v>1014</v>
      </c>
      <c r="F1471" s="138">
        <v>1165</v>
      </c>
      <c r="G1471" s="133">
        <v>98.749999999999972</v>
      </c>
      <c r="H1471" s="133">
        <v>47368.289999999979</v>
      </c>
      <c r="I1471" s="134">
        <v>570.85011999999995</v>
      </c>
    </row>
    <row r="1472" spans="1:9" outlineLevel="2" x14ac:dyDescent="0.3">
      <c r="A1472" s="118" t="s">
        <v>259</v>
      </c>
      <c r="B1472" s="114" t="s">
        <v>45</v>
      </c>
      <c r="C1472" s="114" t="s">
        <v>53</v>
      </c>
      <c r="D1472" s="114" t="s">
        <v>53</v>
      </c>
      <c r="E1472" s="138">
        <v>3254</v>
      </c>
      <c r="F1472" s="138">
        <v>3569</v>
      </c>
      <c r="G1472" s="133">
        <v>422.32999999999925</v>
      </c>
      <c r="H1472" s="133">
        <v>203790.35000000009</v>
      </c>
      <c r="I1472" s="134">
        <v>2372.3641199999988</v>
      </c>
    </row>
    <row r="1473" spans="1:9" outlineLevel="2" x14ac:dyDescent="0.3">
      <c r="A1473" s="118" t="s">
        <v>259</v>
      </c>
      <c r="B1473" s="114" t="s">
        <v>45</v>
      </c>
      <c r="C1473" s="114" t="s">
        <v>55</v>
      </c>
      <c r="D1473" s="114" t="s">
        <v>68</v>
      </c>
      <c r="E1473" s="138">
        <v>323</v>
      </c>
      <c r="F1473" s="138">
        <v>389</v>
      </c>
      <c r="G1473" s="133">
        <v>32.989999999999995</v>
      </c>
      <c r="H1473" s="133">
        <v>15975.08</v>
      </c>
      <c r="I1473" s="134">
        <v>193.20353999999983</v>
      </c>
    </row>
    <row r="1474" spans="1:9" outlineLevel="2" x14ac:dyDescent="0.3">
      <c r="A1474" s="118" t="s">
        <v>259</v>
      </c>
      <c r="B1474" s="114" t="s">
        <v>46</v>
      </c>
      <c r="C1474" s="114" t="s">
        <v>53</v>
      </c>
      <c r="D1474" s="114" t="s">
        <v>53</v>
      </c>
      <c r="E1474" s="138">
        <v>1797</v>
      </c>
      <c r="F1474" s="138">
        <v>1957</v>
      </c>
      <c r="G1474" s="133">
        <v>257.21999999999991</v>
      </c>
      <c r="H1474" s="133">
        <v>124877.50000000001</v>
      </c>
      <c r="I1474" s="134">
        <v>1481.7902899999985</v>
      </c>
    </row>
    <row r="1475" spans="1:9" outlineLevel="2" x14ac:dyDescent="0.3">
      <c r="A1475" s="118" t="s">
        <v>259</v>
      </c>
      <c r="B1475" s="114" t="s">
        <v>46</v>
      </c>
      <c r="C1475" s="114" t="s">
        <v>55</v>
      </c>
      <c r="D1475" s="114" t="s">
        <v>68</v>
      </c>
      <c r="E1475" s="138">
        <v>174</v>
      </c>
      <c r="F1475" s="138">
        <v>202</v>
      </c>
      <c r="G1475" s="133">
        <v>22.309999999999988</v>
      </c>
      <c r="H1475" s="133">
        <v>10889.42</v>
      </c>
      <c r="I1475" s="134">
        <v>131.56636000000003</v>
      </c>
    </row>
    <row r="1476" spans="1:9" outlineLevel="2" x14ac:dyDescent="0.3">
      <c r="A1476" s="118" t="s">
        <v>259</v>
      </c>
      <c r="B1476" s="114" t="s">
        <v>47</v>
      </c>
      <c r="C1476" s="114" t="s">
        <v>53</v>
      </c>
      <c r="D1476" s="114" t="s">
        <v>53</v>
      </c>
      <c r="E1476" s="138">
        <v>9</v>
      </c>
      <c r="F1476" s="138">
        <v>10</v>
      </c>
      <c r="G1476" s="133">
        <v>1.7400000000000002</v>
      </c>
      <c r="H1476" s="133">
        <v>846.81999999999994</v>
      </c>
      <c r="I1476" s="134">
        <v>9.7823499999999992</v>
      </c>
    </row>
    <row r="1477" spans="1:9" outlineLevel="2" x14ac:dyDescent="0.3">
      <c r="A1477" s="120" t="s">
        <v>259</v>
      </c>
      <c r="B1477" s="114" t="s">
        <v>47</v>
      </c>
      <c r="C1477" s="114" t="s">
        <v>55</v>
      </c>
      <c r="D1477" s="114" t="s">
        <v>68</v>
      </c>
      <c r="E1477" s="138">
        <v>2</v>
      </c>
      <c r="F1477" s="138">
        <v>2</v>
      </c>
      <c r="G1477" s="133">
        <v>0.25</v>
      </c>
      <c r="H1477" s="133">
        <v>110.5</v>
      </c>
      <c r="I1477" s="134">
        <v>1.7139900000000001</v>
      </c>
    </row>
    <row r="1478" spans="1:9" s="117" customFormat="1" outlineLevel="1" x14ac:dyDescent="0.3">
      <c r="A1478" s="119" t="s">
        <v>271</v>
      </c>
      <c r="B1478" s="115"/>
      <c r="C1478" s="115"/>
      <c r="D1478" s="115"/>
      <c r="E1478" s="41">
        <f>SUBTOTAL(9,E1468:E1477)</f>
        <v>17471</v>
      </c>
      <c r="F1478" s="41">
        <f>SUBTOTAL(9,F1468:F1477)</f>
        <v>19154</v>
      </c>
      <c r="G1478" s="42">
        <f>SUBTOTAL(9,G1468:G1477)</f>
        <v>2006.3499999999965</v>
      </c>
      <c r="H1478" s="42">
        <f>SUBTOTAL(9,H1468:H1477)</f>
        <v>966534.36999999976</v>
      </c>
      <c r="I1478" s="43">
        <f>SUBTOTAL(9,I1468:I1477)</f>
        <v>11232.678920000002</v>
      </c>
    </row>
    <row r="1479" spans="1:9" outlineLevel="2" x14ac:dyDescent="0.3">
      <c r="A1479" s="123" t="s">
        <v>260</v>
      </c>
      <c r="B1479" s="124" t="s">
        <v>43</v>
      </c>
      <c r="C1479" s="124" t="s">
        <v>53</v>
      </c>
      <c r="D1479" s="124" t="s">
        <v>53</v>
      </c>
      <c r="E1479" s="137">
        <v>1605</v>
      </c>
      <c r="F1479" s="137">
        <v>1726</v>
      </c>
      <c r="G1479" s="131">
        <v>159.3900000000001</v>
      </c>
      <c r="H1479" s="131">
        <v>75950.939999999988</v>
      </c>
      <c r="I1479" s="132">
        <v>855.83902000000012</v>
      </c>
    </row>
    <row r="1480" spans="1:9" outlineLevel="2" x14ac:dyDescent="0.3">
      <c r="A1480" s="123" t="s">
        <v>260</v>
      </c>
      <c r="B1480" s="124" t="s">
        <v>43</v>
      </c>
      <c r="C1480" s="124" t="s">
        <v>55</v>
      </c>
      <c r="D1480" s="124" t="s">
        <v>68</v>
      </c>
      <c r="E1480" s="137">
        <v>152</v>
      </c>
      <c r="F1480" s="137">
        <v>171</v>
      </c>
      <c r="G1480" s="131">
        <v>10.799999999999992</v>
      </c>
      <c r="H1480" s="131">
        <v>5102.1399999999994</v>
      </c>
      <c r="I1480" s="132">
        <v>59.078309999999995</v>
      </c>
    </row>
    <row r="1481" spans="1:9" outlineLevel="2" x14ac:dyDescent="0.3">
      <c r="A1481" s="123" t="s">
        <v>260</v>
      </c>
      <c r="B1481" s="124" t="s">
        <v>44</v>
      </c>
      <c r="C1481" s="124" t="s">
        <v>53</v>
      </c>
      <c r="D1481" s="124" t="s">
        <v>53</v>
      </c>
      <c r="E1481" s="137">
        <v>6996</v>
      </c>
      <c r="F1481" s="137">
        <v>7569</v>
      </c>
      <c r="G1481" s="131">
        <v>743.88999999999623</v>
      </c>
      <c r="H1481" s="131">
        <v>354675.02999999991</v>
      </c>
      <c r="I1481" s="132">
        <v>4079.5374800000018</v>
      </c>
    </row>
    <row r="1482" spans="1:9" outlineLevel="2" x14ac:dyDescent="0.3">
      <c r="A1482" s="123" t="s">
        <v>260</v>
      </c>
      <c r="B1482" s="124" t="s">
        <v>44</v>
      </c>
      <c r="C1482" s="124" t="s">
        <v>55</v>
      </c>
      <c r="D1482" s="124" t="s">
        <v>68</v>
      </c>
      <c r="E1482" s="137">
        <v>672</v>
      </c>
      <c r="F1482" s="137">
        <v>742</v>
      </c>
      <c r="G1482" s="131">
        <v>59.160000000000011</v>
      </c>
      <c r="H1482" s="131">
        <v>28430.499999999996</v>
      </c>
      <c r="I1482" s="132">
        <v>334.97543999999988</v>
      </c>
    </row>
    <row r="1483" spans="1:9" outlineLevel="2" x14ac:dyDescent="0.3">
      <c r="A1483" s="123" t="s">
        <v>260</v>
      </c>
      <c r="B1483" s="124" t="s">
        <v>45</v>
      </c>
      <c r="C1483" s="124" t="s">
        <v>53</v>
      </c>
      <c r="D1483" s="124" t="s">
        <v>53</v>
      </c>
      <c r="E1483" s="137">
        <v>2750</v>
      </c>
      <c r="F1483" s="137">
        <v>2991</v>
      </c>
      <c r="G1483" s="131">
        <v>342.17999999999932</v>
      </c>
      <c r="H1483" s="131">
        <v>163987.56999999998</v>
      </c>
      <c r="I1483" s="132">
        <v>1882.1725799999979</v>
      </c>
    </row>
    <row r="1484" spans="1:9" outlineLevel="2" x14ac:dyDescent="0.3">
      <c r="A1484" s="123" t="s">
        <v>260</v>
      </c>
      <c r="B1484" s="124" t="s">
        <v>45</v>
      </c>
      <c r="C1484" s="124" t="s">
        <v>55</v>
      </c>
      <c r="D1484" s="124" t="s">
        <v>68</v>
      </c>
      <c r="E1484" s="137">
        <v>245</v>
      </c>
      <c r="F1484" s="137">
        <v>280</v>
      </c>
      <c r="G1484" s="131">
        <v>23.02999999999999</v>
      </c>
      <c r="H1484" s="131">
        <v>11145.95</v>
      </c>
      <c r="I1484" s="132">
        <v>135.47721000000001</v>
      </c>
    </row>
    <row r="1485" spans="1:9" outlineLevel="2" x14ac:dyDescent="0.3">
      <c r="A1485" s="123" t="s">
        <v>260</v>
      </c>
      <c r="B1485" s="124" t="s">
        <v>46</v>
      </c>
      <c r="C1485" s="124" t="s">
        <v>53</v>
      </c>
      <c r="D1485" s="124" t="s">
        <v>53</v>
      </c>
      <c r="E1485" s="137">
        <v>1513</v>
      </c>
      <c r="F1485" s="137">
        <v>1612</v>
      </c>
      <c r="G1485" s="131">
        <v>213.43000000000023</v>
      </c>
      <c r="H1485" s="131">
        <v>102553.23</v>
      </c>
      <c r="I1485" s="132">
        <v>1204.8177799999994</v>
      </c>
    </row>
    <row r="1486" spans="1:9" outlineLevel="2" x14ac:dyDescent="0.3">
      <c r="A1486" s="123" t="s">
        <v>260</v>
      </c>
      <c r="B1486" s="124" t="s">
        <v>46</v>
      </c>
      <c r="C1486" s="124" t="s">
        <v>55</v>
      </c>
      <c r="D1486" s="124" t="s">
        <v>68</v>
      </c>
      <c r="E1486" s="137">
        <v>129</v>
      </c>
      <c r="F1486" s="137">
        <v>147</v>
      </c>
      <c r="G1486" s="131">
        <v>15.089999999999993</v>
      </c>
      <c r="H1486" s="131">
        <v>7379.86</v>
      </c>
      <c r="I1486" s="132">
        <v>89.635150000000039</v>
      </c>
    </row>
    <row r="1487" spans="1:9" outlineLevel="2" x14ac:dyDescent="0.3">
      <c r="A1487" s="127" t="s">
        <v>260</v>
      </c>
      <c r="B1487" s="124" t="s">
        <v>47</v>
      </c>
      <c r="C1487" s="124" t="s">
        <v>53</v>
      </c>
      <c r="D1487" s="124" t="s">
        <v>53</v>
      </c>
      <c r="E1487" s="137">
        <v>6</v>
      </c>
      <c r="F1487" s="137">
        <v>7</v>
      </c>
      <c r="G1487" s="131">
        <v>0.81</v>
      </c>
      <c r="H1487" s="131">
        <v>404.75</v>
      </c>
      <c r="I1487" s="132">
        <v>4.1503800000000002</v>
      </c>
    </row>
    <row r="1488" spans="1:9" s="117" customFormat="1" outlineLevel="1" x14ac:dyDescent="0.3">
      <c r="A1488" s="125" t="s">
        <v>270</v>
      </c>
      <c r="B1488" s="126"/>
      <c r="C1488" s="126"/>
      <c r="D1488" s="126"/>
      <c r="E1488" s="37">
        <f>SUBTOTAL(9,E1479:E1487)</f>
        <v>14068</v>
      </c>
      <c r="F1488" s="37">
        <f>SUBTOTAL(9,F1479:F1487)</f>
        <v>15245</v>
      </c>
      <c r="G1488" s="38">
        <f>SUBTOTAL(9,G1479:G1487)</f>
        <v>1567.7799999999957</v>
      </c>
      <c r="H1488" s="38">
        <f>SUBTOTAL(9,H1479:H1487)</f>
        <v>749629.96999999974</v>
      </c>
      <c r="I1488" s="39">
        <f>SUBTOTAL(9,I1479:I1487)</f>
        <v>8645.6833499999975</v>
      </c>
    </row>
    <row r="1489" spans="1:9" outlineLevel="2" x14ac:dyDescent="0.3">
      <c r="A1489" s="118" t="s">
        <v>261</v>
      </c>
      <c r="B1489" s="114" t="s">
        <v>43</v>
      </c>
      <c r="C1489" s="114" t="s">
        <v>53</v>
      </c>
      <c r="D1489" s="114" t="s">
        <v>53</v>
      </c>
      <c r="E1489" s="138">
        <v>1176</v>
      </c>
      <c r="F1489" s="138">
        <v>1237</v>
      </c>
      <c r="G1489" s="133">
        <v>91.290000000000092</v>
      </c>
      <c r="H1489" s="133">
        <v>42909.450000000012</v>
      </c>
      <c r="I1489" s="134">
        <v>480.88667999999979</v>
      </c>
    </row>
    <row r="1490" spans="1:9" outlineLevel="2" x14ac:dyDescent="0.3">
      <c r="A1490" s="118" t="s">
        <v>261</v>
      </c>
      <c r="B1490" s="114" t="s">
        <v>43</v>
      </c>
      <c r="C1490" s="114" t="s">
        <v>55</v>
      </c>
      <c r="D1490" s="114" t="s">
        <v>68</v>
      </c>
      <c r="E1490" s="138">
        <v>59</v>
      </c>
      <c r="F1490" s="138">
        <v>61</v>
      </c>
      <c r="G1490" s="133">
        <v>4.2499999999999982</v>
      </c>
      <c r="H1490" s="133">
        <v>2088.08</v>
      </c>
      <c r="I1490" s="134">
        <v>23.252119999999994</v>
      </c>
    </row>
    <row r="1491" spans="1:9" outlineLevel="2" x14ac:dyDescent="0.3">
      <c r="A1491" s="118" t="s">
        <v>261</v>
      </c>
      <c r="B1491" s="114" t="s">
        <v>44</v>
      </c>
      <c r="C1491" s="114" t="s">
        <v>53</v>
      </c>
      <c r="D1491" s="114" t="s">
        <v>53</v>
      </c>
      <c r="E1491" s="138">
        <v>5075</v>
      </c>
      <c r="F1491" s="138">
        <v>5376</v>
      </c>
      <c r="G1491" s="133">
        <v>431.35999999999876</v>
      </c>
      <c r="H1491" s="133">
        <v>204618.68999999997</v>
      </c>
      <c r="I1491" s="134">
        <v>2328.553249999999</v>
      </c>
    </row>
    <row r="1492" spans="1:9" outlineLevel="2" x14ac:dyDescent="0.3">
      <c r="A1492" s="118" t="s">
        <v>261</v>
      </c>
      <c r="B1492" s="114" t="s">
        <v>44</v>
      </c>
      <c r="C1492" s="114" t="s">
        <v>55</v>
      </c>
      <c r="D1492" s="114" t="s">
        <v>68</v>
      </c>
      <c r="E1492" s="138">
        <v>353</v>
      </c>
      <c r="F1492" s="138">
        <v>370</v>
      </c>
      <c r="G1492" s="133">
        <v>22.799999999999994</v>
      </c>
      <c r="H1492" s="133">
        <v>11148.279999999999</v>
      </c>
      <c r="I1492" s="134">
        <v>128.30421999999999</v>
      </c>
    </row>
    <row r="1493" spans="1:9" outlineLevel="2" x14ac:dyDescent="0.3">
      <c r="A1493" s="118" t="s">
        <v>261</v>
      </c>
      <c r="B1493" s="114" t="s">
        <v>45</v>
      </c>
      <c r="C1493" s="114" t="s">
        <v>53</v>
      </c>
      <c r="D1493" s="114" t="s">
        <v>53</v>
      </c>
      <c r="E1493" s="138">
        <v>2025</v>
      </c>
      <c r="F1493" s="138">
        <v>2144</v>
      </c>
      <c r="G1493" s="133">
        <v>196.38999999999993</v>
      </c>
      <c r="H1493" s="133">
        <v>93572.429999999978</v>
      </c>
      <c r="I1493" s="134">
        <v>1065.9450599999998</v>
      </c>
    </row>
    <row r="1494" spans="1:9" outlineLevel="2" x14ac:dyDescent="0.3">
      <c r="A1494" s="118" t="s">
        <v>261</v>
      </c>
      <c r="B1494" s="114" t="s">
        <v>45</v>
      </c>
      <c r="C1494" s="114" t="s">
        <v>55</v>
      </c>
      <c r="D1494" s="114" t="s">
        <v>68</v>
      </c>
      <c r="E1494" s="138">
        <v>112</v>
      </c>
      <c r="F1494" s="138">
        <v>116</v>
      </c>
      <c r="G1494" s="133">
        <v>9.3399999999999981</v>
      </c>
      <c r="H1494" s="133">
        <v>4593.8599999999997</v>
      </c>
      <c r="I1494" s="134">
        <v>52.959939999999989</v>
      </c>
    </row>
    <row r="1495" spans="1:9" outlineLevel="2" x14ac:dyDescent="0.3">
      <c r="A1495" s="118" t="s">
        <v>261</v>
      </c>
      <c r="B1495" s="114" t="s">
        <v>46</v>
      </c>
      <c r="C1495" s="114" t="s">
        <v>53</v>
      </c>
      <c r="D1495" s="114" t="s">
        <v>53</v>
      </c>
      <c r="E1495" s="138">
        <v>1097</v>
      </c>
      <c r="F1495" s="138">
        <v>1161</v>
      </c>
      <c r="G1495" s="133">
        <v>117.07000000000004</v>
      </c>
      <c r="H1495" s="133">
        <v>56123.319999999971</v>
      </c>
      <c r="I1495" s="134">
        <v>647.87505000000067</v>
      </c>
    </row>
    <row r="1496" spans="1:9" outlineLevel="2" x14ac:dyDescent="0.3">
      <c r="A1496" s="118" t="s">
        <v>261</v>
      </c>
      <c r="B1496" s="114" t="s">
        <v>46</v>
      </c>
      <c r="C1496" s="114" t="s">
        <v>55</v>
      </c>
      <c r="D1496" s="114" t="s">
        <v>68</v>
      </c>
      <c r="E1496" s="138">
        <v>71</v>
      </c>
      <c r="F1496" s="138">
        <v>76</v>
      </c>
      <c r="G1496" s="133">
        <v>6.349999999999997</v>
      </c>
      <c r="H1496" s="133">
        <v>3124.2</v>
      </c>
      <c r="I1496" s="134">
        <v>38.61887999999999</v>
      </c>
    </row>
    <row r="1497" spans="1:9" outlineLevel="2" x14ac:dyDescent="0.3">
      <c r="A1497" s="120" t="s">
        <v>261</v>
      </c>
      <c r="B1497" s="114" t="s">
        <v>47</v>
      </c>
      <c r="C1497" s="114" t="s">
        <v>53</v>
      </c>
      <c r="D1497" s="114" t="s">
        <v>53</v>
      </c>
      <c r="E1497" s="138">
        <v>6</v>
      </c>
      <c r="F1497" s="138">
        <v>7</v>
      </c>
      <c r="G1497" s="133">
        <v>0.6100000000000001</v>
      </c>
      <c r="H1497" s="133">
        <v>287.64999999999998</v>
      </c>
      <c r="I1497" s="134">
        <v>2.9345800000000004</v>
      </c>
    </row>
    <row r="1498" spans="1:9" s="117" customFormat="1" ht="15" outlineLevel="1" thickBot="1" x14ac:dyDescent="0.35">
      <c r="A1498" s="121" t="s">
        <v>269</v>
      </c>
      <c r="B1498" s="122"/>
      <c r="C1498" s="122"/>
      <c r="D1498" s="122"/>
      <c r="E1498" s="45">
        <f>SUBTOTAL(9,E1489:E1497)</f>
        <v>9974</v>
      </c>
      <c r="F1498" s="45">
        <f>SUBTOTAL(9,F1489:F1497)</f>
        <v>10548</v>
      </c>
      <c r="G1498" s="46">
        <f>SUBTOTAL(9,G1489:G1497)</f>
        <v>879.4599999999989</v>
      </c>
      <c r="H1498" s="46">
        <f>SUBTOTAL(9,H1489:H1497)</f>
        <v>418465.9599999999</v>
      </c>
      <c r="I1498" s="47">
        <f>SUBTOTAL(9,I1489:I1497)</f>
        <v>4769.32978</v>
      </c>
    </row>
  </sheetData>
  <autoFilter ref="A2:I1497" xr:uid="{97AEE0D1-4B6A-4FB1-95E1-5DA0379A7AFA}"/>
  <mergeCells count="1">
    <mergeCell ref="A1:I1"/>
  </mergeCells>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91F07-8B98-4D11-B594-69855929A4E6}">
  <dimension ref="A1:L407"/>
  <sheetViews>
    <sheetView topLeftCell="A2" zoomScale="90" zoomScaleNormal="90" workbookViewId="0">
      <selection activeCell="B2" sqref="B2"/>
    </sheetView>
  </sheetViews>
  <sheetFormatPr defaultRowHeight="14.4" outlineLevelRow="2" x14ac:dyDescent="0.3"/>
  <cols>
    <col min="1" max="1" width="12.33203125" customWidth="1"/>
    <col min="2" max="2" width="15.6640625" bestFit="1" customWidth="1"/>
    <col min="3" max="3" width="11.88671875" customWidth="1"/>
    <col min="4" max="4" width="25.44140625" bestFit="1" customWidth="1"/>
    <col min="5" max="5" width="22.88671875" bestFit="1" customWidth="1"/>
    <col min="6" max="6" width="32.6640625" bestFit="1" customWidth="1"/>
    <col min="7" max="7" width="29.33203125" bestFit="1" customWidth="1"/>
    <col min="8" max="8" width="39.33203125" customWidth="1"/>
    <col min="9" max="9" width="24.6640625" customWidth="1"/>
    <col min="10" max="10" width="9.44140625" bestFit="1" customWidth="1"/>
    <col min="11" max="11" width="13.109375" bestFit="1" customWidth="1"/>
    <col min="12" max="12" width="32.33203125" customWidth="1"/>
  </cols>
  <sheetData>
    <row r="1" spans="1:12" ht="351.6" customHeight="1" thickBot="1" x14ac:dyDescent="0.35">
      <c r="A1" s="197" t="s">
        <v>349</v>
      </c>
      <c r="B1" s="197"/>
      <c r="C1" s="197"/>
      <c r="D1" s="197"/>
      <c r="E1" s="197"/>
      <c r="F1" s="197"/>
      <c r="G1" s="197"/>
      <c r="H1" s="197"/>
      <c r="I1" s="197"/>
      <c r="J1" s="197"/>
      <c r="K1" s="197"/>
      <c r="L1" s="197"/>
    </row>
    <row r="2" spans="1:12" s="72" customFormat="1" ht="69" customHeight="1" thickBot="1" x14ac:dyDescent="0.35">
      <c r="A2" s="74" t="s">
        <v>74</v>
      </c>
      <c r="B2" s="71" t="s">
        <v>130</v>
      </c>
      <c r="C2" s="75" t="s">
        <v>343</v>
      </c>
      <c r="D2" s="75" t="s">
        <v>128</v>
      </c>
      <c r="E2" s="75" t="s">
        <v>127</v>
      </c>
      <c r="F2" s="75" t="s">
        <v>126</v>
      </c>
      <c r="G2" s="75" t="s">
        <v>344</v>
      </c>
      <c r="H2" s="81" t="s">
        <v>124</v>
      </c>
      <c r="I2" s="81" t="s">
        <v>345</v>
      </c>
      <c r="J2" s="82" t="s">
        <v>346</v>
      </c>
      <c r="K2" s="82" t="s">
        <v>347</v>
      </c>
      <c r="L2" s="83" t="s">
        <v>348</v>
      </c>
    </row>
    <row r="3" spans="1:12" s="59" customFormat="1" outlineLevel="2" x14ac:dyDescent="0.3">
      <c r="A3" s="89" t="s">
        <v>379</v>
      </c>
      <c r="B3" s="110" t="s">
        <v>78</v>
      </c>
      <c r="C3" s="110" t="s">
        <v>78</v>
      </c>
      <c r="D3" s="49" t="s">
        <v>226</v>
      </c>
      <c r="E3" s="49" t="s">
        <v>225</v>
      </c>
      <c r="F3" s="49" t="s">
        <v>226</v>
      </c>
      <c r="G3" s="49" t="s">
        <v>225</v>
      </c>
      <c r="H3" s="90">
        <v>805</v>
      </c>
      <c r="I3" s="90">
        <v>896</v>
      </c>
      <c r="J3" s="91">
        <v>144.23000000000013</v>
      </c>
      <c r="K3" s="91">
        <v>68165.48000000001</v>
      </c>
      <c r="L3" s="92">
        <v>1147.7873899999993</v>
      </c>
    </row>
    <row r="4" spans="1:12" s="59" customFormat="1" outlineLevel="2" x14ac:dyDescent="0.3">
      <c r="A4" s="89" t="s">
        <v>379</v>
      </c>
      <c r="B4" s="110">
        <v>11000</v>
      </c>
      <c r="C4" s="110" t="s">
        <v>131</v>
      </c>
      <c r="D4" s="49" t="s">
        <v>134</v>
      </c>
      <c r="E4" s="49" t="s">
        <v>177</v>
      </c>
      <c r="F4" s="49" t="s">
        <v>206</v>
      </c>
      <c r="G4" s="49" t="s">
        <v>209</v>
      </c>
      <c r="H4" s="90">
        <v>20218</v>
      </c>
      <c r="I4" s="90">
        <v>23547</v>
      </c>
      <c r="J4" s="91">
        <v>3581.0700000000093</v>
      </c>
      <c r="K4" s="91">
        <v>1692542.7700000028</v>
      </c>
      <c r="L4" s="92">
        <v>27449.271280000004</v>
      </c>
    </row>
    <row r="5" spans="1:12" s="59" customFormat="1" outlineLevel="2" x14ac:dyDescent="0.3">
      <c r="A5" s="89" t="s">
        <v>379</v>
      </c>
      <c r="B5" s="110">
        <v>12000</v>
      </c>
      <c r="C5" s="110" t="s">
        <v>131</v>
      </c>
      <c r="D5" s="49" t="s">
        <v>135</v>
      </c>
      <c r="E5" s="49" t="s">
        <v>178</v>
      </c>
      <c r="F5" s="49" t="s">
        <v>206</v>
      </c>
      <c r="G5" s="49" t="s">
        <v>209</v>
      </c>
      <c r="H5" s="90">
        <v>8291</v>
      </c>
      <c r="I5" s="90">
        <v>9506</v>
      </c>
      <c r="J5" s="91">
        <v>1485.2099999999944</v>
      </c>
      <c r="K5" s="91">
        <v>697076.52000000014</v>
      </c>
      <c r="L5" s="92">
        <v>11170.684819999991</v>
      </c>
    </row>
    <row r="6" spans="1:12" s="59" customFormat="1" outlineLevel="2" x14ac:dyDescent="0.3">
      <c r="A6" s="89" t="s">
        <v>379</v>
      </c>
      <c r="B6" s="110">
        <v>13000</v>
      </c>
      <c r="C6" s="110" t="s">
        <v>131</v>
      </c>
      <c r="D6" s="49" t="s">
        <v>136</v>
      </c>
      <c r="E6" s="49" t="s">
        <v>136</v>
      </c>
      <c r="F6" s="49" t="s">
        <v>206</v>
      </c>
      <c r="G6" s="49" t="s">
        <v>209</v>
      </c>
      <c r="H6" s="90">
        <v>11223</v>
      </c>
      <c r="I6" s="90">
        <v>12842</v>
      </c>
      <c r="J6" s="91">
        <v>1992.1799999999907</v>
      </c>
      <c r="K6" s="91">
        <v>928301.46999999939</v>
      </c>
      <c r="L6" s="92">
        <v>14936.632249999997</v>
      </c>
    </row>
    <row r="7" spans="1:12" s="59" customFormat="1" outlineLevel="2" x14ac:dyDescent="0.3">
      <c r="A7" s="89" t="s">
        <v>379</v>
      </c>
      <c r="B7" s="110">
        <v>21000</v>
      </c>
      <c r="C7" s="110" t="s">
        <v>132</v>
      </c>
      <c r="D7" s="49" t="s">
        <v>137</v>
      </c>
      <c r="E7" s="49" t="s">
        <v>179</v>
      </c>
      <c r="F7" s="49" t="s">
        <v>207</v>
      </c>
      <c r="G7" s="49" t="s">
        <v>210</v>
      </c>
      <c r="H7" s="90">
        <v>5553</v>
      </c>
      <c r="I7" s="90">
        <v>6307</v>
      </c>
      <c r="J7" s="91">
        <v>1166.1599999999976</v>
      </c>
      <c r="K7" s="91">
        <v>553949.75</v>
      </c>
      <c r="L7" s="92">
        <v>8766.0047300000151</v>
      </c>
    </row>
    <row r="8" spans="1:12" s="59" customFormat="1" outlineLevel="2" x14ac:dyDescent="0.3">
      <c r="A8" s="89" t="s">
        <v>379</v>
      </c>
      <c r="B8" s="110">
        <v>23000</v>
      </c>
      <c r="C8" s="110" t="s">
        <v>131</v>
      </c>
      <c r="D8" s="49" t="s">
        <v>138</v>
      </c>
      <c r="E8" s="49" t="s">
        <v>180</v>
      </c>
      <c r="F8" s="49" t="s">
        <v>206</v>
      </c>
      <c r="G8" s="49" t="s">
        <v>209</v>
      </c>
      <c r="H8" s="90">
        <v>9472</v>
      </c>
      <c r="I8" s="90">
        <v>10888</v>
      </c>
      <c r="J8" s="91">
        <v>1721.7099999999928</v>
      </c>
      <c r="K8" s="91">
        <v>810044.08999999915</v>
      </c>
      <c r="L8" s="92">
        <v>13080.621570000016</v>
      </c>
    </row>
    <row r="9" spans="1:12" s="59" customFormat="1" outlineLevel="2" x14ac:dyDescent="0.3">
      <c r="A9" s="89" t="s">
        <v>379</v>
      </c>
      <c r="B9" s="110">
        <v>24000</v>
      </c>
      <c r="C9" s="110" t="s">
        <v>131</v>
      </c>
      <c r="D9" s="49" t="s">
        <v>139</v>
      </c>
      <c r="E9" s="49" t="s">
        <v>181</v>
      </c>
      <c r="F9" s="49" t="s">
        <v>206</v>
      </c>
      <c r="G9" s="49" t="s">
        <v>209</v>
      </c>
      <c r="H9" s="90">
        <v>9774</v>
      </c>
      <c r="I9" s="90">
        <v>11267</v>
      </c>
      <c r="J9" s="91">
        <v>1829.5699999999933</v>
      </c>
      <c r="K9" s="91">
        <v>857881.5900000002</v>
      </c>
      <c r="L9" s="92">
        <v>13777.797510000009</v>
      </c>
    </row>
    <row r="10" spans="1:12" s="59" customFormat="1" outlineLevel="2" x14ac:dyDescent="0.3">
      <c r="A10" s="89" t="s">
        <v>379</v>
      </c>
      <c r="B10" s="110">
        <v>25000</v>
      </c>
      <c r="C10" s="110" t="s">
        <v>133</v>
      </c>
      <c r="D10" s="49" t="s">
        <v>140</v>
      </c>
      <c r="E10" s="49" t="s">
        <v>182</v>
      </c>
      <c r="F10" s="49" t="s">
        <v>208</v>
      </c>
      <c r="G10" s="49" t="s">
        <v>211</v>
      </c>
      <c r="H10" s="90">
        <v>2484</v>
      </c>
      <c r="I10" s="90">
        <v>2795</v>
      </c>
      <c r="J10" s="91">
        <v>523.8599999999991</v>
      </c>
      <c r="K10" s="91">
        <v>247337.69999999992</v>
      </c>
      <c r="L10" s="92">
        <v>3982.5327500000039</v>
      </c>
    </row>
    <row r="11" spans="1:12" s="59" customFormat="1" outlineLevel="2" x14ac:dyDescent="0.3">
      <c r="A11" s="89" t="s">
        <v>379</v>
      </c>
      <c r="B11" s="110">
        <v>31000</v>
      </c>
      <c r="C11" s="110" t="s">
        <v>131</v>
      </c>
      <c r="D11" s="49" t="s">
        <v>141</v>
      </c>
      <c r="E11" s="49" t="s">
        <v>183</v>
      </c>
      <c r="F11" s="49" t="s">
        <v>206</v>
      </c>
      <c r="G11" s="49" t="s">
        <v>209</v>
      </c>
      <c r="H11" s="90">
        <v>9250</v>
      </c>
      <c r="I11" s="90">
        <v>11003</v>
      </c>
      <c r="J11" s="91">
        <v>1654.8999999999903</v>
      </c>
      <c r="K11" s="91">
        <v>768696.06000000029</v>
      </c>
      <c r="L11" s="92">
        <v>12727.435049999978</v>
      </c>
    </row>
    <row r="12" spans="1:12" s="59" customFormat="1" outlineLevel="2" x14ac:dyDescent="0.3">
      <c r="A12" s="89" t="s">
        <v>379</v>
      </c>
      <c r="B12" s="110">
        <v>32000</v>
      </c>
      <c r="C12" s="110" t="s">
        <v>131</v>
      </c>
      <c r="D12" s="49" t="s">
        <v>142</v>
      </c>
      <c r="E12" s="49" t="s">
        <v>184</v>
      </c>
      <c r="F12" s="49" t="s">
        <v>206</v>
      </c>
      <c r="G12" s="49" t="s">
        <v>209</v>
      </c>
      <c r="H12" s="90">
        <v>1497</v>
      </c>
      <c r="I12" s="90">
        <v>1721</v>
      </c>
      <c r="J12" s="91">
        <v>252.24</v>
      </c>
      <c r="K12" s="91">
        <v>115724.84000000003</v>
      </c>
      <c r="L12" s="92">
        <v>1929.4128899999985</v>
      </c>
    </row>
    <row r="13" spans="1:12" s="59" customFormat="1" outlineLevel="2" x14ac:dyDescent="0.3">
      <c r="A13" s="89" t="s">
        <v>379</v>
      </c>
      <c r="B13" s="110">
        <v>33000</v>
      </c>
      <c r="C13" s="110" t="s">
        <v>131</v>
      </c>
      <c r="D13" s="49" t="s">
        <v>143</v>
      </c>
      <c r="E13" s="49" t="s">
        <v>185</v>
      </c>
      <c r="F13" s="49" t="s">
        <v>206</v>
      </c>
      <c r="G13" s="49" t="s">
        <v>209</v>
      </c>
      <c r="H13" s="90">
        <v>2714</v>
      </c>
      <c r="I13" s="90">
        <v>3204</v>
      </c>
      <c r="J13" s="91">
        <v>432.32999999999976</v>
      </c>
      <c r="K13" s="91">
        <v>200854.08999999997</v>
      </c>
      <c r="L13" s="92">
        <v>3320.1010299999984</v>
      </c>
    </row>
    <row r="14" spans="1:12" s="59" customFormat="1" outlineLevel="2" x14ac:dyDescent="0.3">
      <c r="A14" s="89" t="s">
        <v>379</v>
      </c>
      <c r="B14" s="110">
        <v>34000</v>
      </c>
      <c r="C14" s="110" t="s">
        <v>131</v>
      </c>
      <c r="D14" s="49" t="s">
        <v>144</v>
      </c>
      <c r="E14" s="49" t="s">
        <v>186</v>
      </c>
      <c r="F14" s="49" t="s">
        <v>206</v>
      </c>
      <c r="G14" s="49" t="s">
        <v>209</v>
      </c>
      <c r="H14" s="90">
        <v>7765</v>
      </c>
      <c r="I14" s="90">
        <v>9235</v>
      </c>
      <c r="J14" s="91">
        <v>1293.8199999999968</v>
      </c>
      <c r="K14" s="91">
        <v>601774.25000000012</v>
      </c>
      <c r="L14" s="92">
        <v>9675.4553199999973</v>
      </c>
    </row>
    <row r="15" spans="1:12" s="59" customFormat="1" outlineLevel="2" x14ac:dyDescent="0.3">
      <c r="A15" s="89" t="s">
        <v>379</v>
      </c>
      <c r="B15" s="110">
        <v>35000</v>
      </c>
      <c r="C15" s="110" t="s">
        <v>131</v>
      </c>
      <c r="D15" s="49" t="s">
        <v>145</v>
      </c>
      <c r="E15" s="49" t="s">
        <v>187</v>
      </c>
      <c r="F15" s="49" t="s">
        <v>206</v>
      </c>
      <c r="G15" s="49" t="s">
        <v>209</v>
      </c>
      <c r="H15" s="90">
        <v>5334</v>
      </c>
      <c r="I15" s="90">
        <v>6392</v>
      </c>
      <c r="J15" s="91">
        <v>966.72999999999843</v>
      </c>
      <c r="K15" s="91">
        <v>449431.65000000014</v>
      </c>
      <c r="L15" s="92">
        <v>7201.8651199999986</v>
      </c>
    </row>
    <row r="16" spans="1:12" s="59" customFormat="1" outlineLevel="2" x14ac:dyDescent="0.3">
      <c r="A16" s="89" t="s">
        <v>379</v>
      </c>
      <c r="B16" s="110">
        <v>36000</v>
      </c>
      <c r="C16" s="110" t="s">
        <v>131</v>
      </c>
      <c r="D16" s="49" t="s">
        <v>146</v>
      </c>
      <c r="E16" s="49" t="s">
        <v>188</v>
      </c>
      <c r="F16" s="49" t="s">
        <v>206</v>
      </c>
      <c r="G16" s="49" t="s">
        <v>209</v>
      </c>
      <c r="H16" s="90">
        <v>4150</v>
      </c>
      <c r="I16" s="90">
        <v>4910</v>
      </c>
      <c r="J16" s="91">
        <v>725.51999999999953</v>
      </c>
      <c r="K16" s="91">
        <v>337274.30000000034</v>
      </c>
      <c r="L16" s="92">
        <v>5518.5384899999981</v>
      </c>
    </row>
    <row r="17" spans="1:12" s="59" customFormat="1" outlineLevel="2" x14ac:dyDescent="0.3">
      <c r="A17" s="89" t="s">
        <v>379</v>
      </c>
      <c r="B17" s="110">
        <v>37000</v>
      </c>
      <c r="C17" s="110" t="s">
        <v>131</v>
      </c>
      <c r="D17" s="49" t="s">
        <v>147</v>
      </c>
      <c r="E17" s="49" t="s">
        <v>147</v>
      </c>
      <c r="F17" s="49" t="s">
        <v>206</v>
      </c>
      <c r="G17" s="49" t="s">
        <v>209</v>
      </c>
      <c r="H17" s="90">
        <v>2531</v>
      </c>
      <c r="I17" s="90">
        <v>3006</v>
      </c>
      <c r="J17" s="91">
        <v>423.00000000000006</v>
      </c>
      <c r="K17" s="91">
        <v>195294.92999999996</v>
      </c>
      <c r="L17" s="92">
        <v>3212.9657399999992</v>
      </c>
    </row>
    <row r="18" spans="1:12" s="59" customFormat="1" outlineLevel="2" x14ac:dyDescent="0.3">
      <c r="A18" s="89" t="s">
        <v>379</v>
      </c>
      <c r="B18" s="110">
        <v>38000</v>
      </c>
      <c r="C18" s="110" t="s">
        <v>131</v>
      </c>
      <c r="D18" s="49" t="s">
        <v>148</v>
      </c>
      <c r="E18" s="49" t="s">
        <v>189</v>
      </c>
      <c r="F18" s="49" t="s">
        <v>206</v>
      </c>
      <c r="G18" s="49" t="s">
        <v>209</v>
      </c>
      <c r="H18" s="90">
        <v>1849</v>
      </c>
      <c r="I18" s="90">
        <v>2171</v>
      </c>
      <c r="J18" s="91">
        <v>310.53000000000009</v>
      </c>
      <c r="K18" s="91">
        <v>143492.33000000005</v>
      </c>
      <c r="L18" s="92">
        <v>2327.6846399999995</v>
      </c>
    </row>
    <row r="19" spans="1:12" s="59" customFormat="1" outlineLevel="2" x14ac:dyDescent="0.3">
      <c r="A19" s="89" t="s">
        <v>379</v>
      </c>
      <c r="B19" s="110">
        <v>41000</v>
      </c>
      <c r="C19" s="110" t="s">
        <v>131</v>
      </c>
      <c r="D19" s="49" t="s">
        <v>149</v>
      </c>
      <c r="E19" s="49" t="s">
        <v>190</v>
      </c>
      <c r="F19" s="49" t="s">
        <v>206</v>
      </c>
      <c r="G19" s="49" t="s">
        <v>209</v>
      </c>
      <c r="H19" s="90">
        <v>6893</v>
      </c>
      <c r="I19" s="90">
        <v>8118</v>
      </c>
      <c r="J19" s="91">
        <v>1126.3099999999965</v>
      </c>
      <c r="K19" s="91">
        <v>525386.4</v>
      </c>
      <c r="L19" s="92">
        <v>8278.3124000000007</v>
      </c>
    </row>
    <row r="20" spans="1:12" s="59" customFormat="1" outlineLevel="2" x14ac:dyDescent="0.3">
      <c r="A20" s="89" t="s">
        <v>379</v>
      </c>
      <c r="B20" s="110">
        <v>42000</v>
      </c>
      <c r="C20" s="110" t="s">
        <v>131</v>
      </c>
      <c r="D20" s="49" t="s">
        <v>150</v>
      </c>
      <c r="E20" s="49" t="s">
        <v>191</v>
      </c>
      <c r="F20" s="49" t="s">
        <v>206</v>
      </c>
      <c r="G20" s="49" t="s">
        <v>209</v>
      </c>
      <c r="H20" s="90">
        <v>5065</v>
      </c>
      <c r="I20" s="90">
        <v>5895</v>
      </c>
      <c r="J20" s="91">
        <v>884.33999999999776</v>
      </c>
      <c r="K20" s="91">
        <v>410767.43999999983</v>
      </c>
      <c r="L20" s="92">
        <v>6613.6248800000039</v>
      </c>
    </row>
    <row r="21" spans="1:12" s="59" customFormat="1" outlineLevel="2" x14ac:dyDescent="0.3">
      <c r="A21" s="89" t="s">
        <v>379</v>
      </c>
      <c r="B21" s="110">
        <v>43000</v>
      </c>
      <c r="C21" s="110" t="s">
        <v>131</v>
      </c>
      <c r="D21" s="49" t="s">
        <v>151</v>
      </c>
      <c r="E21" s="49" t="s">
        <v>151</v>
      </c>
      <c r="F21" s="49" t="s">
        <v>206</v>
      </c>
      <c r="G21" s="49" t="s">
        <v>209</v>
      </c>
      <c r="H21" s="90">
        <v>2278</v>
      </c>
      <c r="I21" s="90">
        <v>2660</v>
      </c>
      <c r="J21" s="91">
        <v>413.6500000000002</v>
      </c>
      <c r="K21" s="91">
        <v>191308.4899999999</v>
      </c>
      <c r="L21" s="92">
        <v>3172.6889399999991</v>
      </c>
    </row>
    <row r="22" spans="1:12" s="59" customFormat="1" outlineLevel="2" x14ac:dyDescent="0.3">
      <c r="A22" s="89" t="s">
        <v>379</v>
      </c>
      <c r="B22" s="110">
        <v>44000</v>
      </c>
      <c r="C22" s="110" t="s">
        <v>131</v>
      </c>
      <c r="D22" s="49" t="s">
        <v>152</v>
      </c>
      <c r="E22" s="49" t="s">
        <v>192</v>
      </c>
      <c r="F22" s="49" t="s">
        <v>206</v>
      </c>
      <c r="G22" s="49" t="s">
        <v>209</v>
      </c>
      <c r="H22" s="90">
        <v>12353</v>
      </c>
      <c r="I22" s="90">
        <v>14625</v>
      </c>
      <c r="J22" s="91">
        <v>2064.9099999999967</v>
      </c>
      <c r="K22" s="91">
        <v>966764.16000000015</v>
      </c>
      <c r="L22" s="92">
        <v>15689.924220000024</v>
      </c>
    </row>
    <row r="23" spans="1:12" s="59" customFormat="1" outlineLevel="2" x14ac:dyDescent="0.3">
      <c r="A23" s="89" t="s">
        <v>379</v>
      </c>
      <c r="B23" s="110">
        <v>45000</v>
      </c>
      <c r="C23" s="110" t="s">
        <v>131</v>
      </c>
      <c r="D23" s="49" t="s">
        <v>153</v>
      </c>
      <c r="E23" s="49" t="s">
        <v>193</v>
      </c>
      <c r="F23" s="49" t="s">
        <v>206</v>
      </c>
      <c r="G23" s="49" t="s">
        <v>209</v>
      </c>
      <c r="H23" s="90">
        <v>2696</v>
      </c>
      <c r="I23" s="90">
        <v>3158</v>
      </c>
      <c r="J23" s="91">
        <v>443.23000000000019</v>
      </c>
      <c r="K23" s="91">
        <v>206513.8299999999</v>
      </c>
      <c r="L23" s="92">
        <v>3334.4241500000007</v>
      </c>
    </row>
    <row r="24" spans="1:12" s="59" customFormat="1" outlineLevel="2" x14ac:dyDescent="0.3">
      <c r="A24" s="89" t="s">
        <v>379</v>
      </c>
      <c r="B24" s="110">
        <v>46000</v>
      </c>
      <c r="C24" s="110" t="s">
        <v>131</v>
      </c>
      <c r="D24" s="49" t="s">
        <v>154</v>
      </c>
      <c r="E24" s="49" t="s">
        <v>194</v>
      </c>
      <c r="F24" s="49" t="s">
        <v>206</v>
      </c>
      <c r="G24" s="49" t="s">
        <v>209</v>
      </c>
      <c r="H24" s="90">
        <v>6008</v>
      </c>
      <c r="I24" s="90">
        <v>6926</v>
      </c>
      <c r="J24" s="91">
        <v>1069.859999999999</v>
      </c>
      <c r="K24" s="91">
        <v>502809.13999999949</v>
      </c>
      <c r="L24" s="92">
        <v>8203.7286400000012</v>
      </c>
    </row>
    <row r="25" spans="1:12" s="59" customFormat="1" outlineLevel="2" x14ac:dyDescent="0.3">
      <c r="A25" s="89" t="s">
        <v>379</v>
      </c>
      <c r="B25" s="110">
        <v>51000</v>
      </c>
      <c r="C25" s="110" t="s">
        <v>133</v>
      </c>
      <c r="D25" s="49" t="s">
        <v>155</v>
      </c>
      <c r="E25" s="49" t="s">
        <v>195</v>
      </c>
      <c r="F25" s="49" t="s">
        <v>208</v>
      </c>
      <c r="G25" s="49" t="s">
        <v>211</v>
      </c>
      <c r="H25" s="90">
        <v>909</v>
      </c>
      <c r="I25" s="90">
        <v>1012</v>
      </c>
      <c r="J25" s="91">
        <v>153.23999999999995</v>
      </c>
      <c r="K25" s="91">
        <v>72365.540000000023</v>
      </c>
      <c r="L25" s="92">
        <v>1118.2160099999994</v>
      </c>
    </row>
    <row r="26" spans="1:12" s="59" customFormat="1" outlineLevel="2" x14ac:dyDescent="0.3">
      <c r="A26" s="89" t="s">
        <v>379</v>
      </c>
      <c r="B26" s="110">
        <v>52000</v>
      </c>
      <c r="C26" s="110" t="s">
        <v>133</v>
      </c>
      <c r="D26" s="49" t="s">
        <v>156</v>
      </c>
      <c r="E26" s="49" t="s">
        <v>156</v>
      </c>
      <c r="F26" s="49" t="s">
        <v>208</v>
      </c>
      <c r="G26" s="49" t="s">
        <v>211</v>
      </c>
      <c r="H26" s="90">
        <v>2118</v>
      </c>
      <c r="I26" s="90">
        <v>2433</v>
      </c>
      <c r="J26" s="91">
        <v>392.36000000000013</v>
      </c>
      <c r="K26" s="91">
        <v>184138.66000000006</v>
      </c>
      <c r="L26" s="92">
        <v>2910.0638799999979</v>
      </c>
    </row>
    <row r="27" spans="1:12" s="59" customFormat="1" outlineLevel="2" x14ac:dyDescent="0.3">
      <c r="A27" s="89" t="s">
        <v>379</v>
      </c>
      <c r="B27" s="110">
        <v>53000</v>
      </c>
      <c r="C27" s="110" t="s">
        <v>133</v>
      </c>
      <c r="D27" s="49" t="s">
        <v>157</v>
      </c>
      <c r="E27" s="49" t="s">
        <v>196</v>
      </c>
      <c r="F27" s="49" t="s">
        <v>208</v>
      </c>
      <c r="G27" s="49" t="s">
        <v>211</v>
      </c>
      <c r="H27" s="90">
        <v>1069</v>
      </c>
      <c r="I27" s="90">
        <v>1191</v>
      </c>
      <c r="J27" s="91">
        <v>194.98999999999998</v>
      </c>
      <c r="K27" s="91">
        <v>91077.749999999985</v>
      </c>
      <c r="L27" s="92">
        <v>1408.0697600000003</v>
      </c>
    </row>
    <row r="28" spans="1:12" s="59" customFormat="1" outlineLevel="2" x14ac:dyDescent="0.3">
      <c r="A28" s="89" t="s">
        <v>379</v>
      </c>
      <c r="B28" s="110">
        <v>55000</v>
      </c>
      <c r="C28" s="110" t="s">
        <v>133</v>
      </c>
      <c r="D28" s="49" t="s">
        <v>158</v>
      </c>
      <c r="E28" s="49" t="s">
        <v>197</v>
      </c>
      <c r="F28" s="49" t="s">
        <v>208</v>
      </c>
      <c r="G28" s="49" t="s">
        <v>211</v>
      </c>
      <c r="H28" s="90">
        <v>568</v>
      </c>
      <c r="I28" s="90">
        <v>618</v>
      </c>
      <c r="J28" s="91">
        <v>97.640000000000029</v>
      </c>
      <c r="K28" s="91">
        <v>45750.720000000023</v>
      </c>
      <c r="L28" s="92">
        <v>706.07750000000021</v>
      </c>
    </row>
    <row r="29" spans="1:12" s="59" customFormat="1" outlineLevel="2" x14ac:dyDescent="0.3">
      <c r="A29" s="89" t="s">
        <v>379</v>
      </c>
      <c r="B29" s="110">
        <v>56000</v>
      </c>
      <c r="C29" s="110" t="s">
        <v>133</v>
      </c>
      <c r="D29" s="49" t="s">
        <v>159</v>
      </c>
      <c r="E29" s="49" t="s">
        <v>159</v>
      </c>
      <c r="F29" s="49" t="s">
        <v>208</v>
      </c>
      <c r="G29" s="49" t="s">
        <v>211</v>
      </c>
      <c r="H29" s="90">
        <v>469</v>
      </c>
      <c r="I29" s="90">
        <v>550</v>
      </c>
      <c r="J29" s="91">
        <v>79.729999999999976</v>
      </c>
      <c r="K29" s="91">
        <v>37502.129999999976</v>
      </c>
      <c r="L29" s="92">
        <v>595.97728999999981</v>
      </c>
    </row>
    <row r="30" spans="1:12" s="59" customFormat="1" outlineLevel="2" x14ac:dyDescent="0.3">
      <c r="A30" s="89" t="s">
        <v>379</v>
      </c>
      <c r="B30" s="110">
        <v>57000</v>
      </c>
      <c r="C30" s="110" t="s">
        <v>133</v>
      </c>
      <c r="D30" s="49" t="s">
        <v>160</v>
      </c>
      <c r="E30" s="49" t="s">
        <v>198</v>
      </c>
      <c r="F30" s="49" t="s">
        <v>208</v>
      </c>
      <c r="G30" s="49" t="s">
        <v>211</v>
      </c>
      <c r="H30" s="90">
        <v>1665</v>
      </c>
      <c r="I30" s="90">
        <v>1828</v>
      </c>
      <c r="J30" s="91">
        <v>267.69000000000057</v>
      </c>
      <c r="K30" s="91">
        <v>124352.79999999996</v>
      </c>
      <c r="L30" s="92">
        <v>1901.1506799999995</v>
      </c>
    </row>
    <row r="31" spans="1:12" s="59" customFormat="1" outlineLevel="2" x14ac:dyDescent="0.3">
      <c r="A31" s="89" t="s">
        <v>379</v>
      </c>
      <c r="B31" s="110">
        <v>58000</v>
      </c>
      <c r="C31" s="110" t="s">
        <v>133</v>
      </c>
      <c r="D31" s="49" t="s">
        <v>161</v>
      </c>
      <c r="E31" s="49" t="s">
        <v>161</v>
      </c>
      <c r="F31" s="49" t="s">
        <v>208</v>
      </c>
      <c r="G31" s="49" t="s">
        <v>211</v>
      </c>
      <c r="H31" s="90">
        <v>787</v>
      </c>
      <c r="I31" s="90">
        <v>873</v>
      </c>
      <c r="J31" s="91">
        <v>134.21000000000004</v>
      </c>
      <c r="K31" s="91">
        <v>63518.09</v>
      </c>
      <c r="L31" s="92">
        <v>974.59599999999978</v>
      </c>
    </row>
    <row r="32" spans="1:12" s="59" customFormat="1" outlineLevel="2" x14ac:dyDescent="0.3">
      <c r="A32" s="89" t="s">
        <v>379</v>
      </c>
      <c r="B32" s="110">
        <v>61000</v>
      </c>
      <c r="C32" s="110" t="s">
        <v>133</v>
      </c>
      <c r="D32" s="49" t="s">
        <v>162</v>
      </c>
      <c r="E32" s="49" t="s">
        <v>199</v>
      </c>
      <c r="F32" s="49" t="s">
        <v>208</v>
      </c>
      <c r="G32" s="49" t="s">
        <v>211</v>
      </c>
      <c r="H32" s="90">
        <v>908</v>
      </c>
      <c r="I32" s="90">
        <v>1047</v>
      </c>
      <c r="J32" s="91">
        <v>164.66000000000011</v>
      </c>
      <c r="K32" s="91">
        <v>77413.000000000015</v>
      </c>
      <c r="L32" s="92">
        <v>1224.9086800000007</v>
      </c>
    </row>
    <row r="33" spans="1:12" s="59" customFormat="1" outlineLevel="2" x14ac:dyDescent="0.3">
      <c r="A33" s="89" t="s">
        <v>379</v>
      </c>
      <c r="B33" s="110">
        <v>62000</v>
      </c>
      <c r="C33" s="110" t="s">
        <v>133</v>
      </c>
      <c r="D33" s="49" t="s">
        <v>163</v>
      </c>
      <c r="E33" s="49" t="s">
        <v>200</v>
      </c>
      <c r="F33" s="49" t="s">
        <v>208</v>
      </c>
      <c r="G33" s="49" t="s">
        <v>211</v>
      </c>
      <c r="H33" s="90">
        <v>4643</v>
      </c>
      <c r="I33" s="90">
        <v>5267</v>
      </c>
      <c r="J33" s="91">
        <v>870.51999999999941</v>
      </c>
      <c r="K33" s="91">
        <v>410821.40999999963</v>
      </c>
      <c r="L33" s="92">
        <v>6511.8274900000015</v>
      </c>
    </row>
    <row r="34" spans="1:12" s="59" customFormat="1" outlineLevel="2" x14ac:dyDescent="0.3">
      <c r="A34" s="89" t="s">
        <v>379</v>
      </c>
      <c r="B34" s="110">
        <v>63000</v>
      </c>
      <c r="C34" s="110" t="s">
        <v>133</v>
      </c>
      <c r="D34" s="49" t="s">
        <v>164</v>
      </c>
      <c r="E34" s="49" t="s">
        <v>164</v>
      </c>
      <c r="F34" s="49" t="s">
        <v>208</v>
      </c>
      <c r="G34" s="49" t="s">
        <v>211</v>
      </c>
      <c r="H34" s="90">
        <v>2810</v>
      </c>
      <c r="I34" s="90">
        <v>3148</v>
      </c>
      <c r="J34" s="91">
        <v>495.50999999999971</v>
      </c>
      <c r="K34" s="91">
        <v>233120.1700000001</v>
      </c>
      <c r="L34" s="92">
        <v>3810.409439999999</v>
      </c>
    </row>
    <row r="35" spans="1:12" s="59" customFormat="1" outlineLevel="2" x14ac:dyDescent="0.3">
      <c r="A35" s="89" t="s">
        <v>379</v>
      </c>
      <c r="B35" s="110">
        <v>64000</v>
      </c>
      <c r="C35" s="110" t="s">
        <v>133</v>
      </c>
      <c r="D35" s="49" t="s">
        <v>165</v>
      </c>
      <c r="E35" s="49" t="s">
        <v>201</v>
      </c>
      <c r="F35" s="49" t="s">
        <v>208</v>
      </c>
      <c r="G35" s="49" t="s">
        <v>211</v>
      </c>
      <c r="H35" s="90">
        <v>772</v>
      </c>
      <c r="I35" s="90">
        <v>873</v>
      </c>
      <c r="J35" s="91">
        <v>133.46000000000012</v>
      </c>
      <c r="K35" s="91">
        <v>63175.119999999988</v>
      </c>
      <c r="L35" s="92">
        <v>994.30798999999945</v>
      </c>
    </row>
    <row r="36" spans="1:12" s="59" customFormat="1" outlineLevel="2" x14ac:dyDescent="0.3">
      <c r="A36" s="89" t="s">
        <v>379</v>
      </c>
      <c r="B36" s="110">
        <v>71000</v>
      </c>
      <c r="C36" s="110" t="s">
        <v>131</v>
      </c>
      <c r="D36" s="49" t="s">
        <v>166</v>
      </c>
      <c r="E36" s="49" t="s">
        <v>166</v>
      </c>
      <c r="F36" s="49" t="s">
        <v>206</v>
      </c>
      <c r="G36" s="49" t="s">
        <v>209</v>
      </c>
      <c r="H36" s="90">
        <v>10662</v>
      </c>
      <c r="I36" s="90">
        <v>12403</v>
      </c>
      <c r="J36" s="91">
        <v>2134.709999999995</v>
      </c>
      <c r="K36" s="91">
        <v>993652.57999999938</v>
      </c>
      <c r="L36" s="92">
        <v>15817.733369999965</v>
      </c>
    </row>
    <row r="37" spans="1:12" s="59" customFormat="1" outlineLevel="2" x14ac:dyDescent="0.3">
      <c r="A37" s="89" t="s">
        <v>379</v>
      </c>
      <c r="B37" s="110">
        <v>72000</v>
      </c>
      <c r="C37" s="110" t="s">
        <v>131</v>
      </c>
      <c r="D37" s="49" t="s">
        <v>167</v>
      </c>
      <c r="E37" s="49" t="s">
        <v>167</v>
      </c>
      <c r="F37" s="49" t="s">
        <v>206</v>
      </c>
      <c r="G37" s="49" t="s">
        <v>209</v>
      </c>
      <c r="H37" s="90">
        <v>5518</v>
      </c>
      <c r="I37" s="90">
        <v>6343</v>
      </c>
      <c r="J37" s="91">
        <v>1046.9499999999982</v>
      </c>
      <c r="K37" s="91">
        <v>484238.34000000032</v>
      </c>
      <c r="L37" s="92">
        <v>7664.9613800000034</v>
      </c>
    </row>
    <row r="38" spans="1:12" s="59" customFormat="1" outlineLevel="2" x14ac:dyDescent="0.3">
      <c r="A38" s="89" t="s">
        <v>379</v>
      </c>
      <c r="B38" s="110">
        <v>73000</v>
      </c>
      <c r="C38" s="110" t="s">
        <v>131</v>
      </c>
      <c r="D38" s="49" t="s">
        <v>168</v>
      </c>
      <c r="E38" s="49" t="s">
        <v>202</v>
      </c>
      <c r="F38" s="49" t="s">
        <v>206</v>
      </c>
      <c r="G38" s="49" t="s">
        <v>209</v>
      </c>
      <c r="H38" s="90">
        <v>4291</v>
      </c>
      <c r="I38" s="90">
        <v>4963</v>
      </c>
      <c r="J38" s="91">
        <v>796.89999999999986</v>
      </c>
      <c r="K38" s="91">
        <v>372487.8499999998</v>
      </c>
      <c r="L38" s="92">
        <v>5797.0849499999958</v>
      </c>
    </row>
    <row r="39" spans="1:12" s="59" customFormat="1" outlineLevel="2" x14ac:dyDescent="0.3">
      <c r="A39" s="89" t="s">
        <v>379</v>
      </c>
      <c r="B39" s="110">
        <v>81000</v>
      </c>
      <c r="C39" s="110" t="s">
        <v>133</v>
      </c>
      <c r="D39" s="49" t="s">
        <v>169</v>
      </c>
      <c r="E39" s="49" t="s">
        <v>203</v>
      </c>
      <c r="F39" s="49" t="s">
        <v>208</v>
      </c>
      <c r="G39" s="49" t="s">
        <v>211</v>
      </c>
      <c r="H39" s="90">
        <v>62</v>
      </c>
      <c r="I39" s="90">
        <v>65</v>
      </c>
      <c r="J39" s="91">
        <v>13.98</v>
      </c>
      <c r="K39" s="91">
        <v>6790.79</v>
      </c>
      <c r="L39" s="92">
        <v>107.75241</v>
      </c>
    </row>
    <row r="40" spans="1:12" s="59" customFormat="1" outlineLevel="2" x14ac:dyDescent="0.3">
      <c r="A40" s="89" t="s">
        <v>379</v>
      </c>
      <c r="B40" s="110">
        <v>82000</v>
      </c>
      <c r="C40" s="110" t="s">
        <v>133</v>
      </c>
      <c r="D40" s="49" t="s">
        <v>170</v>
      </c>
      <c r="E40" s="49" t="s">
        <v>204</v>
      </c>
      <c r="F40" s="49" t="s">
        <v>208</v>
      </c>
      <c r="G40" s="49" t="s">
        <v>211</v>
      </c>
      <c r="H40" s="90">
        <v>285</v>
      </c>
      <c r="I40" s="90">
        <v>303</v>
      </c>
      <c r="J40" s="91">
        <v>54.33000000000002</v>
      </c>
      <c r="K40" s="91">
        <v>25574.789999999994</v>
      </c>
      <c r="L40" s="92">
        <v>418.51060000000012</v>
      </c>
    </row>
    <row r="41" spans="1:12" s="59" customFormat="1" outlineLevel="2" x14ac:dyDescent="0.3">
      <c r="A41" s="89" t="s">
        <v>379</v>
      </c>
      <c r="B41" s="110">
        <v>83000</v>
      </c>
      <c r="C41" s="110" t="s">
        <v>133</v>
      </c>
      <c r="D41" s="49" t="s">
        <v>171</v>
      </c>
      <c r="E41" s="49" t="s">
        <v>171</v>
      </c>
      <c r="F41" s="49" t="s">
        <v>208</v>
      </c>
      <c r="G41" s="49" t="s">
        <v>211</v>
      </c>
      <c r="H41" s="90">
        <v>718</v>
      </c>
      <c r="I41" s="90">
        <v>817</v>
      </c>
      <c r="J41" s="91">
        <v>116.74000000000001</v>
      </c>
      <c r="K41" s="91">
        <v>55628.460000000014</v>
      </c>
      <c r="L41" s="92">
        <v>905.42399999999975</v>
      </c>
    </row>
    <row r="42" spans="1:12" s="59" customFormat="1" outlineLevel="2" x14ac:dyDescent="0.3">
      <c r="A42" s="89" t="s">
        <v>379</v>
      </c>
      <c r="B42" s="110">
        <v>84000</v>
      </c>
      <c r="C42" s="110" t="s">
        <v>133</v>
      </c>
      <c r="D42" s="49" t="s">
        <v>172</v>
      </c>
      <c r="E42" s="49" t="s">
        <v>172</v>
      </c>
      <c r="F42" s="49" t="s">
        <v>208</v>
      </c>
      <c r="G42" s="49" t="s">
        <v>211</v>
      </c>
      <c r="H42" s="90">
        <v>441</v>
      </c>
      <c r="I42" s="90">
        <v>495</v>
      </c>
      <c r="J42" s="91">
        <v>71.120000000000033</v>
      </c>
      <c r="K42" s="91">
        <v>33346.89</v>
      </c>
      <c r="L42" s="92">
        <v>525.04547000000002</v>
      </c>
    </row>
    <row r="43" spans="1:12" s="59" customFormat="1" outlineLevel="2" x14ac:dyDescent="0.3">
      <c r="A43" s="89" t="s">
        <v>379</v>
      </c>
      <c r="B43" s="110">
        <v>85000</v>
      </c>
      <c r="C43" s="110" t="s">
        <v>133</v>
      </c>
      <c r="D43" s="49" t="s">
        <v>173</v>
      </c>
      <c r="E43" s="49" t="s">
        <v>173</v>
      </c>
      <c r="F43" s="49" t="s">
        <v>208</v>
      </c>
      <c r="G43" s="49" t="s">
        <v>211</v>
      </c>
      <c r="H43" s="90">
        <v>133</v>
      </c>
      <c r="I43" s="90">
        <v>147</v>
      </c>
      <c r="J43" s="91">
        <v>26.150000000000023</v>
      </c>
      <c r="K43" s="91">
        <v>12257.199999999999</v>
      </c>
      <c r="L43" s="92">
        <v>208.13980999999995</v>
      </c>
    </row>
    <row r="44" spans="1:12" s="59" customFormat="1" outlineLevel="2" x14ac:dyDescent="0.3">
      <c r="A44" s="89" t="s">
        <v>379</v>
      </c>
      <c r="B44" s="110">
        <v>91000</v>
      </c>
      <c r="C44" s="110" t="s">
        <v>133</v>
      </c>
      <c r="D44" s="49" t="s">
        <v>174</v>
      </c>
      <c r="E44" s="49" t="s">
        <v>174</v>
      </c>
      <c r="F44" s="49" t="s">
        <v>208</v>
      </c>
      <c r="G44" s="49" t="s">
        <v>211</v>
      </c>
      <c r="H44" s="90">
        <v>943</v>
      </c>
      <c r="I44" s="90">
        <v>1062</v>
      </c>
      <c r="J44" s="91">
        <v>152.2000000000001</v>
      </c>
      <c r="K44" s="91">
        <v>71951.92</v>
      </c>
      <c r="L44" s="92">
        <v>1153.53433</v>
      </c>
    </row>
    <row r="45" spans="1:12" s="59" customFormat="1" outlineLevel="2" x14ac:dyDescent="0.3">
      <c r="A45" s="89" t="s">
        <v>379</v>
      </c>
      <c r="B45" s="110">
        <v>92000</v>
      </c>
      <c r="C45" s="110" t="s">
        <v>133</v>
      </c>
      <c r="D45" s="49" t="s">
        <v>175</v>
      </c>
      <c r="E45" s="49" t="s">
        <v>205</v>
      </c>
      <c r="F45" s="49" t="s">
        <v>208</v>
      </c>
      <c r="G45" s="49" t="s">
        <v>211</v>
      </c>
      <c r="H45" s="90">
        <v>2311</v>
      </c>
      <c r="I45" s="90">
        <v>2649</v>
      </c>
      <c r="J45" s="91">
        <v>426.74999999999955</v>
      </c>
      <c r="K45" s="91">
        <v>202159.15000000008</v>
      </c>
      <c r="L45" s="92">
        <v>3257.4248799999996</v>
      </c>
    </row>
    <row r="46" spans="1:12" s="59" customFormat="1" outlineLevel="2" x14ac:dyDescent="0.3">
      <c r="A46" s="89" t="s">
        <v>379</v>
      </c>
      <c r="B46" s="110">
        <v>93000</v>
      </c>
      <c r="C46" s="110" t="s">
        <v>133</v>
      </c>
      <c r="D46" s="49" t="s">
        <v>176</v>
      </c>
      <c r="E46" s="49" t="s">
        <v>176</v>
      </c>
      <c r="F46" s="49" t="s">
        <v>208</v>
      </c>
      <c r="G46" s="49" t="s">
        <v>211</v>
      </c>
      <c r="H46" s="90">
        <v>456</v>
      </c>
      <c r="I46" s="90">
        <v>514</v>
      </c>
      <c r="J46" s="91">
        <v>78.929999999999993</v>
      </c>
      <c r="K46" s="91">
        <v>36731.719999999994</v>
      </c>
      <c r="L46" s="92">
        <v>570.19208000000026</v>
      </c>
    </row>
    <row r="47" spans="1:12" s="59" customFormat="1" outlineLevel="1" x14ac:dyDescent="0.3">
      <c r="A47" s="111" t="s">
        <v>380</v>
      </c>
      <c r="B47" s="95"/>
      <c r="C47" s="95"/>
      <c r="D47" s="55"/>
      <c r="E47" s="55"/>
      <c r="F47" s="55"/>
      <c r="G47" s="55"/>
      <c r="H47" s="96">
        <f>SUBTOTAL(9,H3:H46)</f>
        <v>180741</v>
      </c>
      <c r="I47" s="96">
        <f>SUBTOTAL(9,I3:I46)</f>
        <v>209673</v>
      </c>
      <c r="J47" s="97">
        <f>SUBTOTAL(9,J3:J46)</f>
        <v>32408.129999999954</v>
      </c>
      <c r="K47" s="97">
        <f>SUBTOTAL(9,K3:K46)</f>
        <v>15169446.360000001</v>
      </c>
      <c r="L47" s="101">
        <f>SUBTOTAL(9,L3:L46)</f>
        <v>244098.90180999998</v>
      </c>
    </row>
    <row r="48" spans="1:12" s="72" customFormat="1" ht="16.2" hidden="1" customHeight="1" outlineLevel="2" x14ac:dyDescent="0.3">
      <c r="A48" s="84" t="s">
        <v>375</v>
      </c>
      <c r="B48" s="85" t="s">
        <v>78</v>
      </c>
      <c r="C48" s="85" t="s">
        <v>78</v>
      </c>
      <c r="D48" s="59" t="s">
        <v>226</v>
      </c>
      <c r="E48" s="59" t="s">
        <v>225</v>
      </c>
      <c r="F48" s="59" t="s">
        <v>226</v>
      </c>
      <c r="G48" s="59" t="s">
        <v>225</v>
      </c>
      <c r="H48" s="86">
        <v>837</v>
      </c>
      <c r="I48" s="86">
        <v>945</v>
      </c>
      <c r="J48" s="87">
        <v>165.13000000000011</v>
      </c>
      <c r="K48" s="87">
        <v>78366.08000000006</v>
      </c>
      <c r="L48" s="88">
        <v>1324.5341900000008</v>
      </c>
    </row>
    <row r="49" spans="1:12" s="72" customFormat="1" ht="16.2" hidden="1" customHeight="1" outlineLevel="2" x14ac:dyDescent="0.3">
      <c r="A49" s="84" t="s">
        <v>375</v>
      </c>
      <c r="B49" s="85">
        <v>11000</v>
      </c>
      <c r="C49" s="85" t="s">
        <v>131</v>
      </c>
      <c r="D49" s="59" t="s">
        <v>134</v>
      </c>
      <c r="E49" s="59" t="s">
        <v>177</v>
      </c>
      <c r="F49" s="59" t="s">
        <v>206</v>
      </c>
      <c r="G49" s="59" t="s">
        <v>209</v>
      </c>
      <c r="H49" s="86">
        <v>20416</v>
      </c>
      <c r="I49" s="86">
        <v>24100</v>
      </c>
      <c r="J49" s="87">
        <v>3784.0800000000127</v>
      </c>
      <c r="K49" s="87">
        <v>1819215.9200000025</v>
      </c>
      <c r="L49" s="88">
        <v>29594.142290000033</v>
      </c>
    </row>
    <row r="50" spans="1:12" s="72" customFormat="1" ht="16.2" hidden="1" customHeight="1" outlineLevel="2" x14ac:dyDescent="0.3">
      <c r="A50" s="84" t="s">
        <v>375</v>
      </c>
      <c r="B50" s="85">
        <v>12000</v>
      </c>
      <c r="C50" s="85" t="s">
        <v>131</v>
      </c>
      <c r="D50" s="59" t="s">
        <v>135</v>
      </c>
      <c r="E50" s="59" t="s">
        <v>178</v>
      </c>
      <c r="F50" s="59" t="s">
        <v>206</v>
      </c>
      <c r="G50" s="59" t="s">
        <v>209</v>
      </c>
      <c r="H50" s="86">
        <v>8433</v>
      </c>
      <c r="I50" s="86">
        <v>9722</v>
      </c>
      <c r="J50" s="87">
        <v>1543.5299999999952</v>
      </c>
      <c r="K50" s="87">
        <v>733297.46999999962</v>
      </c>
      <c r="L50" s="88">
        <v>11788.069950000003</v>
      </c>
    </row>
    <row r="51" spans="1:12" s="72" customFormat="1" ht="16.2" hidden="1" customHeight="1" outlineLevel="2" x14ac:dyDescent="0.3">
      <c r="A51" s="84" t="s">
        <v>375</v>
      </c>
      <c r="B51" s="85">
        <v>13000</v>
      </c>
      <c r="C51" s="85" t="s">
        <v>131</v>
      </c>
      <c r="D51" s="59" t="s">
        <v>136</v>
      </c>
      <c r="E51" s="59" t="s">
        <v>136</v>
      </c>
      <c r="F51" s="59" t="s">
        <v>206</v>
      </c>
      <c r="G51" s="59" t="s">
        <v>209</v>
      </c>
      <c r="H51" s="86">
        <v>11340</v>
      </c>
      <c r="I51" s="86">
        <v>13021</v>
      </c>
      <c r="J51" s="87">
        <v>2093.0599999999936</v>
      </c>
      <c r="K51" s="87">
        <v>986034.66000000085</v>
      </c>
      <c r="L51" s="88">
        <v>16022.141200000002</v>
      </c>
    </row>
    <row r="52" spans="1:12" s="72" customFormat="1" ht="16.2" hidden="1" customHeight="1" outlineLevel="2" x14ac:dyDescent="0.3">
      <c r="A52" s="84" t="s">
        <v>375</v>
      </c>
      <c r="B52" s="85">
        <v>21000</v>
      </c>
      <c r="C52" s="85" t="s">
        <v>132</v>
      </c>
      <c r="D52" s="59" t="s">
        <v>137</v>
      </c>
      <c r="E52" s="59" t="s">
        <v>179</v>
      </c>
      <c r="F52" s="59" t="s">
        <v>207</v>
      </c>
      <c r="G52" s="59" t="s">
        <v>210</v>
      </c>
      <c r="H52" s="86">
        <v>5532</v>
      </c>
      <c r="I52" s="86">
        <v>6275</v>
      </c>
      <c r="J52" s="87">
        <v>1204.6899999999976</v>
      </c>
      <c r="K52" s="87">
        <v>584867.04999999935</v>
      </c>
      <c r="L52" s="88">
        <v>9249.1013500000154</v>
      </c>
    </row>
    <row r="53" spans="1:12" s="72" customFormat="1" ht="16.2" hidden="1" customHeight="1" outlineLevel="2" x14ac:dyDescent="0.3">
      <c r="A53" s="84" t="s">
        <v>375</v>
      </c>
      <c r="B53" s="85">
        <v>23000</v>
      </c>
      <c r="C53" s="85" t="s">
        <v>131</v>
      </c>
      <c r="D53" s="59" t="s">
        <v>138</v>
      </c>
      <c r="E53" s="59" t="s">
        <v>180</v>
      </c>
      <c r="F53" s="59" t="s">
        <v>206</v>
      </c>
      <c r="G53" s="59" t="s">
        <v>209</v>
      </c>
      <c r="H53" s="86">
        <v>9446</v>
      </c>
      <c r="I53" s="86">
        <v>10783</v>
      </c>
      <c r="J53" s="87">
        <v>1757.9999999999973</v>
      </c>
      <c r="K53" s="87">
        <v>841419.6999999996</v>
      </c>
      <c r="L53" s="88">
        <v>13632.880059999983</v>
      </c>
    </row>
    <row r="54" spans="1:12" s="72" customFormat="1" ht="16.2" hidden="1" customHeight="1" outlineLevel="2" x14ac:dyDescent="0.3">
      <c r="A54" s="84" t="s">
        <v>375</v>
      </c>
      <c r="B54" s="85">
        <v>24000</v>
      </c>
      <c r="C54" s="85" t="s">
        <v>131</v>
      </c>
      <c r="D54" s="59" t="s">
        <v>139</v>
      </c>
      <c r="E54" s="59" t="s">
        <v>181</v>
      </c>
      <c r="F54" s="59" t="s">
        <v>206</v>
      </c>
      <c r="G54" s="59" t="s">
        <v>209</v>
      </c>
      <c r="H54" s="86">
        <v>9718</v>
      </c>
      <c r="I54" s="86">
        <v>11230</v>
      </c>
      <c r="J54" s="87">
        <v>1887.9699999999939</v>
      </c>
      <c r="K54" s="87">
        <v>898957.88999999966</v>
      </c>
      <c r="L54" s="88">
        <v>14613.062989999993</v>
      </c>
    </row>
    <row r="55" spans="1:12" s="72" customFormat="1" ht="16.2" hidden="1" customHeight="1" outlineLevel="2" x14ac:dyDescent="0.3">
      <c r="A55" s="84" t="s">
        <v>375</v>
      </c>
      <c r="B55" s="85">
        <v>25000</v>
      </c>
      <c r="C55" s="85" t="s">
        <v>133</v>
      </c>
      <c r="D55" s="59" t="s">
        <v>140</v>
      </c>
      <c r="E55" s="59" t="s">
        <v>182</v>
      </c>
      <c r="F55" s="59" t="s">
        <v>208</v>
      </c>
      <c r="G55" s="59" t="s">
        <v>211</v>
      </c>
      <c r="H55" s="86">
        <v>2406</v>
      </c>
      <c r="I55" s="86">
        <v>2712</v>
      </c>
      <c r="J55" s="87">
        <v>527.29999999999995</v>
      </c>
      <c r="K55" s="87">
        <v>253361.70999999993</v>
      </c>
      <c r="L55" s="88">
        <v>4208.5201000000025</v>
      </c>
    </row>
    <row r="56" spans="1:12" s="72" customFormat="1" ht="16.2" hidden="1" customHeight="1" outlineLevel="2" x14ac:dyDescent="0.3">
      <c r="A56" s="84" t="s">
        <v>375</v>
      </c>
      <c r="B56" s="85">
        <v>31000</v>
      </c>
      <c r="C56" s="85" t="s">
        <v>131</v>
      </c>
      <c r="D56" s="59" t="s">
        <v>141</v>
      </c>
      <c r="E56" s="59" t="s">
        <v>183</v>
      </c>
      <c r="F56" s="59" t="s">
        <v>206</v>
      </c>
      <c r="G56" s="59" t="s">
        <v>209</v>
      </c>
      <c r="H56" s="86">
        <v>9397</v>
      </c>
      <c r="I56" s="86">
        <v>11274</v>
      </c>
      <c r="J56" s="87">
        <v>1843.5199999999938</v>
      </c>
      <c r="K56" s="87">
        <v>868831.00000000128</v>
      </c>
      <c r="L56" s="88">
        <v>14438.071289999987</v>
      </c>
    </row>
    <row r="57" spans="1:12" s="72" customFormat="1" ht="16.2" hidden="1" customHeight="1" outlineLevel="2" x14ac:dyDescent="0.3">
      <c r="A57" s="84" t="s">
        <v>375</v>
      </c>
      <c r="B57" s="85">
        <v>32000</v>
      </c>
      <c r="C57" s="85" t="s">
        <v>131</v>
      </c>
      <c r="D57" s="59" t="s">
        <v>142</v>
      </c>
      <c r="E57" s="59" t="s">
        <v>184</v>
      </c>
      <c r="F57" s="59" t="s">
        <v>206</v>
      </c>
      <c r="G57" s="59" t="s">
        <v>209</v>
      </c>
      <c r="H57" s="86">
        <v>1532</v>
      </c>
      <c r="I57" s="86">
        <v>1786</v>
      </c>
      <c r="J57" s="87">
        <v>267.38000000000017</v>
      </c>
      <c r="K57" s="87">
        <v>125183.26999999995</v>
      </c>
      <c r="L57" s="88">
        <v>2073.6431399999997</v>
      </c>
    </row>
    <row r="58" spans="1:12" s="72" customFormat="1" ht="16.2" hidden="1" customHeight="1" outlineLevel="2" x14ac:dyDescent="0.3">
      <c r="A58" s="84" t="s">
        <v>375</v>
      </c>
      <c r="B58" s="85">
        <v>33000</v>
      </c>
      <c r="C58" s="85" t="s">
        <v>131</v>
      </c>
      <c r="D58" s="59" t="s">
        <v>143</v>
      </c>
      <c r="E58" s="59" t="s">
        <v>185</v>
      </c>
      <c r="F58" s="59" t="s">
        <v>206</v>
      </c>
      <c r="G58" s="59" t="s">
        <v>209</v>
      </c>
      <c r="H58" s="86">
        <v>2807</v>
      </c>
      <c r="I58" s="86">
        <v>3287</v>
      </c>
      <c r="J58" s="87">
        <v>473.44999999999942</v>
      </c>
      <c r="K58" s="87">
        <v>222657.68999999992</v>
      </c>
      <c r="L58" s="88">
        <v>3674.6809399999993</v>
      </c>
    </row>
    <row r="59" spans="1:12" s="72" customFormat="1" ht="16.2" hidden="1" customHeight="1" outlineLevel="2" x14ac:dyDescent="0.3">
      <c r="A59" s="84" t="s">
        <v>375</v>
      </c>
      <c r="B59" s="85">
        <v>34000</v>
      </c>
      <c r="C59" s="85" t="s">
        <v>131</v>
      </c>
      <c r="D59" s="59" t="s">
        <v>144</v>
      </c>
      <c r="E59" s="59" t="s">
        <v>186</v>
      </c>
      <c r="F59" s="59" t="s">
        <v>206</v>
      </c>
      <c r="G59" s="59" t="s">
        <v>209</v>
      </c>
      <c r="H59" s="86">
        <v>7973</v>
      </c>
      <c r="I59" s="86">
        <v>9614</v>
      </c>
      <c r="J59" s="87">
        <v>1359.2399999999977</v>
      </c>
      <c r="K59" s="87">
        <v>638241.71999999962</v>
      </c>
      <c r="L59" s="88">
        <v>10320.973989999999</v>
      </c>
    </row>
    <row r="60" spans="1:12" s="72" customFormat="1" ht="16.2" hidden="1" customHeight="1" outlineLevel="2" x14ac:dyDescent="0.3">
      <c r="A60" s="84" t="s">
        <v>375</v>
      </c>
      <c r="B60" s="85">
        <v>35000</v>
      </c>
      <c r="C60" s="85" t="s">
        <v>131</v>
      </c>
      <c r="D60" s="59" t="s">
        <v>145</v>
      </c>
      <c r="E60" s="59" t="s">
        <v>187</v>
      </c>
      <c r="F60" s="59" t="s">
        <v>206</v>
      </c>
      <c r="G60" s="59" t="s">
        <v>209</v>
      </c>
      <c r="H60" s="86">
        <v>5634</v>
      </c>
      <c r="I60" s="86">
        <v>6703</v>
      </c>
      <c r="J60" s="87">
        <v>1084.0299999999979</v>
      </c>
      <c r="K60" s="87">
        <v>510398.66000000027</v>
      </c>
      <c r="L60" s="88">
        <v>8238.0507099999923</v>
      </c>
    </row>
    <row r="61" spans="1:12" s="72" customFormat="1" ht="16.2" hidden="1" customHeight="1" outlineLevel="2" x14ac:dyDescent="0.3">
      <c r="A61" s="84" t="s">
        <v>375</v>
      </c>
      <c r="B61" s="85">
        <v>36000</v>
      </c>
      <c r="C61" s="85" t="s">
        <v>131</v>
      </c>
      <c r="D61" s="59" t="s">
        <v>146</v>
      </c>
      <c r="E61" s="59" t="s">
        <v>188</v>
      </c>
      <c r="F61" s="59" t="s">
        <v>206</v>
      </c>
      <c r="G61" s="59" t="s">
        <v>209</v>
      </c>
      <c r="H61" s="86">
        <v>4278</v>
      </c>
      <c r="I61" s="86">
        <v>5076</v>
      </c>
      <c r="J61" s="87">
        <v>765.23999999999876</v>
      </c>
      <c r="K61" s="87">
        <v>359210.46</v>
      </c>
      <c r="L61" s="88">
        <v>5889.3650899999966</v>
      </c>
    </row>
    <row r="62" spans="1:12" s="72" customFormat="1" ht="16.2" hidden="1" customHeight="1" outlineLevel="2" x14ac:dyDescent="0.3">
      <c r="A62" s="84" t="s">
        <v>375</v>
      </c>
      <c r="B62" s="85">
        <v>37000</v>
      </c>
      <c r="C62" s="85" t="s">
        <v>131</v>
      </c>
      <c r="D62" s="59" t="s">
        <v>147</v>
      </c>
      <c r="E62" s="59" t="s">
        <v>147</v>
      </c>
      <c r="F62" s="59" t="s">
        <v>206</v>
      </c>
      <c r="G62" s="59" t="s">
        <v>209</v>
      </c>
      <c r="H62" s="86">
        <v>2591</v>
      </c>
      <c r="I62" s="86">
        <v>3069</v>
      </c>
      <c r="J62" s="87">
        <v>457.4100000000002</v>
      </c>
      <c r="K62" s="87">
        <v>213477.93000000008</v>
      </c>
      <c r="L62" s="88">
        <v>3547.7787900000008</v>
      </c>
    </row>
    <row r="63" spans="1:12" s="72" customFormat="1" ht="16.2" hidden="1" customHeight="1" outlineLevel="2" x14ac:dyDescent="0.3">
      <c r="A63" s="84" t="s">
        <v>375</v>
      </c>
      <c r="B63" s="85">
        <v>38000</v>
      </c>
      <c r="C63" s="85" t="s">
        <v>131</v>
      </c>
      <c r="D63" s="59" t="s">
        <v>148</v>
      </c>
      <c r="E63" s="59" t="s">
        <v>189</v>
      </c>
      <c r="F63" s="59" t="s">
        <v>206</v>
      </c>
      <c r="G63" s="59" t="s">
        <v>209</v>
      </c>
      <c r="H63" s="86">
        <v>1938</v>
      </c>
      <c r="I63" s="86">
        <v>2296</v>
      </c>
      <c r="J63" s="87">
        <v>358.39999999999964</v>
      </c>
      <c r="K63" s="87">
        <v>168442.47999999992</v>
      </c>
      <c r="L63" s="88">
        <v>2774.425210000004</v>
      </c>
    </row>
    <row r="64" spans="1:12" s="72" customFormat="1" ht="16.2" hidden="1" customHeight="1" outlineLevel="2" x14ac:dyDescent="0.3">
      <c r="A64" s="84" t="s">
        <v>375</v>
      </c>
      <c r="B64" s="85">
        <v>41000</v>
      </c>
      <c r="C64" s="85" t="s">
        <v>131</v>
      </c>
      <c r="D64" s="59" t="s">
        <v>149</v>
      </c>
      <c r="E64" s="59" t="s">
        <v>190</v>
      </c>
      <c r="F64" s="59" t="s">
        <v>206</v>
      </c>
      <c r="G64" s="59" t="s">
        <v>209</v>
      </c>
      <c r="H64" s="86">
        <v>7077</v>
      </c>
      <c r="I64" s="86">
        <v>8349</v>
      </c>
      <c r="J64" s="87">
        <v>1183.929999999998</v>
      </c>
      <c r="K64" s="87">
        <v>557996.59999999986</v>
      </c>
      <c r="L64" s="88">
        <v>8889.92364000001</v>
      </c>
    </row>
    <row r="65" spans="1:12" s="72" customFormat="1" ht="16.2" hidden="1" customHeight="1" outlineLevel="2" x14ac:dyDescent="0.3">
      <c r="A65" s="84" t="s">
        <v>375</v>
      </c>
      <c r="B65" s="85">
        <v>42000</v>
      </c>
      <c r="C65" s="85" t="s">
        <v>131</v>
      </c>
      <c r="D65" s="59" t="s">
        <v>150</v>
      </c>
      <c r="E65" s="59" t="s">
        <v>191</v>
      </c>
      <c r="F65" s="59" t="s">
        <v>206</v>
      </c>
      <c r="G65" s="59" t="s">
        <v>209</v>
      </c>
      <c r="H65" s="86">
        <v>5077</v>
      </c>
      <c r="I65" s="86">
        <v>5960</v>
      </c>
      <c r="J65" s="87">
        <v>919.43999999999801</v>
      </c>
      <c r="K65" s="87">
        <v>433370.58000000013</v>
      </c>
      <c r="L65" s="88">
        <v>7092.9375499999951</v>
      </c>
    </row>
    <row r="66" spans="1:12" s="72" customFormat="1" ht="16.2" hidden="1" customHeight="1" outlineLevel="2" x14ac:dyDescent="0.3">
      <c r="A66" s="84" t="s">
        <v>375</v>
      </c>
      <c r="B66" s="85">
        <v>43000</v>
      </c>
      <c r="C66" s="85" t="s">
        <v>131</v>
      </c>
      <c r="D66" s="59" t="s">
        <v>151</v>
      </c>
      <c r="E66" s="59" t="s">
        <v>151</v>
      </c>
      <c r="F66" s="59" t="s">
        <v>206</v>
      </c>
      <c r="G66" s="59" t="s">
        <v>209</v>
      </c>
      <c r="H66" s="86">
        <v>2342</v>
      </c>
      <c r="I66" s="86">
        <v>2717</v>
      </c>
      <c r="J66" s="87">
        <v>433.45999999999958</v>
      </c>
      <c r="K66" s="87">
        <v>204211.20999999996</v>
      </c>
      <c r="L66" s="88">
        <v>3404.767230000004</v>
      </c>
    </row>
    <row r="67" spans="1:12" s="72" customFormat="1" ht="16.2" hidden="1" customHeight="1" outlineLevel="2" x14ac:dyDescent="0.3">
      <c r="A67" s="84" t="s">
        <v>375</v>
      </c>
      <c r="B67" s="85">
        <v>44000</v>
      </c>
      <c r="C67" s="85" t="s">
        <v>131</v>
      </c>
      <c r="D67" s="59" t="s">
        <v>152</v>
      </c>
      <c r="E67" s="59" t="s">
        <v>192</v>
      </c>
      <c r="F67" s="59" t="s">
        <v>206</v>
      </c>
      <c r="G67" s="59" t="s">
        <v>209</v>
      </c>
      <c r="H67" s="86">
        <v>12416</v>
      </c>
      <c r="I67" s="86">
        <v>14894</v>
      </c>
      <c r="J67" s="87">
        <v>2194.079999999999</v>
      </c>
      <c r="K67" s="87">
        <v>1040800.2000000004</v>
      </c>
      <c r="L67" s="88">
        <v>16860.00978</v>
      </c>
    </row>
    <row r="68" spans="1:12" s="72" customFormat="1" ht="16.2" hidden="1" customHeight="1" outlineLevel="2" x14ac:dyDescent="0.3">
      <c r="A68" s="84" t="s">
        <v>375</v>
      </c>
      <c r="B68" s="85">
        <v>45000</v>
      </c>
      <c r="C68" s="85" t="s">
        <v>131</v>
      </c>
      <c r="D68" s="59" t="s">
        <v>153</v>
      </c>
      <c r="E68" s="59" t="s">
        <v>193</v>
      </c>
      <c r="F68" s="59" t="s">
        <v>206</v>
      </c>
      <c r="G68" s="59" t="s">
        <v>209</v>
      </c>
      <c r="H68" s="86">
        <v>2673</v>
      </c>
      <c r="I68" s="86">
        <v>3222</v>
      </c>
      <c r="J68" s="87">
        <v>455.05000000000013</v>
      </c>
      <c r="K68" s="87">
        <v>214852.06000000006</v>
      </c>
      <c r="L68" s="88">
        <v>3478.8342600000001</v>
      </c>
    </row>
    <row r="69" spans="1:12" s="72" customFormat="1" ht="16.2" hidden="1" customHeight="1" outlineLevel="2" x14ac:dyDescent="0.3">
      <c r="A69" s="84" t="s">
        <v>375</v>
      </c>
      <c r="B69" s="85">
        <v>46000</v>
      </c>
      <c r="C69" s="85" t="s">
        <v>131</v>
      </c>
      <c r="D69" s="59" t="s">
        <v>154</v>
      </c>
      <c r="E69" s="59" t="s">
        <v>194</v>
      </c>
      <c r="F69" s="59" t="s">
        <v>206</v>
      </c>
      <c r="G69" s="59" t="s">
        <v>209</v>
      </c>
      <c r="H69" s="86">
        <v>6078</v>
      </c>
      <c r="I69" s="86">
        <v>7014</v>
      </c>
      <c r="J69" s="87">
        <v>1101.6199999999969</v>
      </c>
      <c r="K69" s="87">
        <v>523450.3400000002</v>
      </c>
      <c r="L69" s="88">
        <v>8602.3432300000095</v>
      </c>
    </row>
    <row r="70" spans="1:12" s="72" customFormat="1" ht="16.2" hidden="1" customHeight="1" outlineLevel="2" x14ac:dyDescent="0.3">
      <c r="A70" s="84" t="s">
        <v>375</v>
      </c>
      <c r="B70" s="85">
        <v>51000</v>
      </c>
      <c r="C70" s="85" t="s">
        <v>133</v>
      </c>
      <c r="D70" s="59" t="s">
        <v>155</v>
      </c>
      <c r="E70" s="59" t="s">
        <v>195</v>
      </c>
      <c r="F70" s="59" t="s">
        <v>208</v>
      </c>
      <c r="G70" s="59" t="s">
        <v>211</v>
      </c>
      <c r="H70" s="86">
        <v>897</v>
      </c>
      <c r="I70" s="86">
        <v>1012</v>
      </c>
      <c r="J70" s="87">
        <v>151.34</v>
      </c>
      <c r="K70" s="87">
        <v>73390.27999999997</v>
      </c>
      <c r="L70" s="88">
        <v>1148.5787500000008</v>
      </c>
    </row>
    <row r="71" spans="1:12" s="72" customFormat="1" ht="16.2" hidden="1" customHeight="1" outlineLevel="2" x14ac:dyDescent="0.3">
      <c r="A71" s="84" t="s">
        <v>375</v>
      </c>
      <c r="B71" s="85">
        <v>52000</v>
      </c>
      <c r="C71" s="85" t="s">
        <v>133</v>
      </c>
      <c r="D71" s="59" t="s">
        <v>156</v>
      </c>
      <c r="E71" s="59" t="s">
        <v>156</v>
      </c>
      <c r="F71" s="59" t="s">
        <v>208</v>
      </c>
      <c r="G71" s="59" t="s">
        <v>211</v>
      </c>
      <c r="H71" s="86">
        <v>2100</v>
      </c>
      <c r="I71" s="86">
        <v>2493</v>
      </c>
      <c r="J71" s="87">
        <v>405.96999999999969</v>
      </c>
      <c r="K71" s="87">
        <v>194198.77000000011</v>
      </c>
      <c r="L71" s="88">
        <v>3180.436529999999</v>
      </c>
    </row>
    <row r="72" spans="1:12" s="72" customFormat="1" ht="16.2" hidden="1" customHeight="1" outlineLevel="2" x14ac:dyDescent="0.3">
      <c r="A72" s="84" t="s">
        <v>375</v>
      </c>
      <c r="B72" s="85">
        <v>53000</v>
      </c>
      <c r="C72" s="85" t="s">
        <v>133</v>
      </c>
      <c r="D72" s="59" t="s">
        <v>157</v>
      </c>
      <c r="E72" s="59" t="s">
        <v>196</v>
      </c>
      <c r="F72" s="59" t="s">
        <v>208</v>
      </c>
      <c r="G72" s="59" t="s">
        <v>211</v>
      </c>
      <c r="H72" s="86">
        <v>1081</v>
      </c>
      <c r="I72" s="86">
        <v>1191</v>
      </c>
      <c r="J72" s="87">
        <v>192.1100000000001</v>
      </c>
      <c r="K72" s="87">
        <v>91618.640000000058</v>
      </c>
      <c r="L72" s="88">
        <v>1455.13462</v>
      </c>
    </row>
    <row r="73" spans="1:12" s="72" customFormat="1" ht="16.2" hidden="1" customHeight="1" outlineLevel="2" x14ac:dyDescent="0.3">
      <c r="A73" s="84" t="s">
        <v>375</v>
      </c>
      <c r="B73" s="85">
        <v>55000</v>
      </c>
      <c r="C73" s="85" t="s">
        <v>133</v>
      </c>
      <c r="D73" s="59" t="s">
        <v>158</v>
      </c>
      <c r="E73" s="59" t="s">
        <v>197</v>
      </c>
      <c r="F73" s="59" t="s">
        <v>208</v>
      </c>
      <c r="G73" s="59" t="s">
        <v>211</v>
      </c>
      <c r="H73" s="86">
        <v>531</v>
      </c>
      <c r="I73" s="86">
        <v>586</v>
      </c>
      <c r="J73" s="87">
        <v>92.049999999999983</v>
      </c>
      <c r="K73" s="87">
        <v>44479.659999999982</v>
      </c>
      <c r="L73" s="88">
        <v>712.74104000000034</v>
      </c>
    </row>
    <row r="74" spans="1:12" s="72" customFormat="1" ht="16.2" hidden="1" customHeight="1" outlineLevel="2" x14ac:dyDescent="0.3">
      <c r="A74" s="84" t="s">
        <v>375</v>
      </c>
      <c r="B74" s="85">
        <v>56000</v>
      </c>
      <c r="C74" s="85" t="s">
        <v>133</v>
      </c>
      <c r="D74" s="59" t="s">
        <v>159</v>
      </c>
      <c r="E74" s="59" t="s">
        <v>159</v>
      </c>
      <c r="F74" s="59" t="s">
        <v>208</v>
      </c>
      <c r="G74" s="59" t="s">
        <v>211</v>
      </c>
      <c r="H74" s="86">
        <v>447</v>
      </c>
      <c r="I74" s="86">
        <v>532</v>
      </c>
      <c r="J74" s="87">
        <v>80.629999999999981</v>
      </c>
      <c r="K74" s="87">
        <v>38909.79</v>
      </c>
      <c r="L74" s="88">
        <v>635.20884000000024</v>
      </c>
    </row>
    <row r="75" spans="1:12" s="72" customFormat="1" ht="16.2" hidden="1" customHeight="1" outlineLevel="2" x14ac:dyDescent="0.3">
      <c r="A75" s="84" t="s">
        <v>375</v>
      </c>
      <c r="B75" s="85">
        <v>57000</v>
      </c>
      <c r="C75" s="85" t="s">
        <v>133</v>
      </c>
      <c r="D75" s="59" t="s">
        <v>160</v>
      </c>
      <c r="E75" s="59" t="s">
        <v>198</v>
      </c>
      <c r="F75" s="59" t="s">
        <v>208</v>
      </c>
      <c r="G75" s="59" t="s">
        <v>211</v>
      </c>
      <c r="H75" s="86">
        <v>1667</v>
      </c>
      <c r="I75" s="86">
        <v>1872</v>
      </c>
      <c r="J75" s="87">
        <v>283.30999999999989</v>
      </c>
      <c r="K75" s="87">
        <v>134519.19999999998</v>
      </c>
      <c r="L75" s="88">
        <v>2062.7170899999974</v>
      </c>
    </row>
    <row r="76" spans="1:12" s="72" customFormat="1" ht="16.2" hidden="1" customHeight="1" outlineLevel="2" x14ac:dyDescent="0.3">
      <c r="A76" s="84" t="s">
        <v>375</v>
      </c>
      <c r="B76" s="85">
        <v>58000</v>
      </c>
      <c r="C76" s="85" t="s">
        <v>133</v>
      </c>
      <c r="D76" s="59" t="s">
        <v>161</v>
      </c>
      <c r="E76" s="59" t="s">
        <v>161</v>
      </c>
      <c r="F76" s="59" t="s">
        <v>208</v>
      </c>
      <c r="G76" s="59" t="s">
        <v>211</v>
      </c>
      <c r="H76" s="86">
        <v>668</v>
      </c>
      <c r="I76" s="86">
        <v>729</v>
      </c>
      <c r="J76" s="87">
        <v>126.9</v>
      </c>
      <c r="K76" s="87">
        <v>61477.999999999993</v>
      </c>
      <c r="L76" s="88">
        <v>970.87164000000041</v>
      </c>
    </row>
    <row r="77" spans="1:12" s="72" customFormat="1" ht="16.2" hidden="1" customHeight="1" outlineLevel="2" x14ac:dyDescent="0.3">
      <c r="A77" s="84" t="s">
        <v>375</v>
      </c>
      <c r="B77" s="85">
        <v>61000</v>
      </c>
      <c r="C77" s="85" t="s">
        <v>133</v>
      </c>
      <c r="D77" s="59" t="s">
        <v>162</v>
      </c>
      <c r="E77" s="59" t="s">
        <v>199</v>
      </c>
      <c r="F77" s="59" t="s">
        <v>208</v>
      </c>
      <c r="G77" s="59" t="s">
        <v>211</v>
      </c>
      <c r="H77" s="86">
        <v>919</v>
      </c>
      <c r="I77" s="86">
        <v>1066</v>
      </c>
      <c r="J77" s="87">
        <v>177.46999999999991</v>
      </c>
      <c r="K77" s="87">
        <v>85348.639999999985</v>
      </c>
      <c r="L77" s="88">
        <v>1389.892240000001</v>
      </c>
    </row>
    <row r="78" spans="1:12" s="72" customFormat="1" ht="16.2" hidden="1" customHeight="1" outlineLevel="2" x14ac:dyDescent="0.3">
      <c r="A78" s="84" t="s">
        <v>375</v>
      </c>
      <c r="B78" s="85">
        <v>62000</v>
      </c>
      <c r="C78" s="85" t="s">
        <v>133</v>
      </c>
      <c r="D78" s="59" t="s">
        <v>163</v>
      </c>
      <c r="E78" s="59" t="s">
        <v>200</v>
      </c>
      <c r="F78" s="59" t="s">
        <v>208</v>
      </c>
      <c r="G78" s="59" t="s">
        <v>211</v>
      </c>
      <c r="H78" s="86">
        <v>4811</v>
      </c>
      <c r="I78" s="86">
        <v>5528</v>
      </c>
      <c r="J78" s="87">
        <v>912.6599999999986</v>
      </c>
      <c r="K78" s="87">
        <v>440672.08999999985</v>
      </c>
      <c r="L78" s="88">
        <v>7093.5633600000065</v>
      </c>
    </row>
    <row r="79" spans="1:12" s="72" customFormat="1" ht="16.2" hidden="1" customHeight="1" outlineLevel="2" x14ac:dyDescent="0.3">
      <c r="A79" s="84" t="s">
        <v>375</v>
      </c>
      <c r="B79" s="85">
        <v>63000</v>
      </c>
      <c r="C79" s="85" t="s">
        <v>133</v>
      </c>
      <c r="D79" s="59" t="s">
        <v>164</v>
      </c>
      <c r="E79" s="59" t="s">
        <v>164</v>
      </c>
      <c r="F79" s="59" t="s">
        <v>208</v>
      </c>
      <c r="G79" s="59" t="s">
        <v>211</v>
      </c>
      <c r="H79" s="86">
        <v>2858</v>
      </c>
      <c r="I79" s="86">
        <v>3170</v>
      </c>
      <c r="J79" s="87">
        <v>519.83999999999958</v>
      </c>
      <c r="K79" s="87">
        <v>248521.53000000003</v>
      </c>
      <c r="L79" s="88">
        <v>4168.7648200000003</v>
      </c>
    </row>
    <row r="80" spans="1:12" s="72" customFormat="1" ht="16.2" hidden="1" customHeight="1" outlineLevel="2" x14ac:dyDescent="0.3">
      <c r="A80" s="84" t="s">
        <v>375</v>
      </c>
      <c r="B80" s="85">
        <v>64000</v>
      </c>
      <c r="C80" s="85" t="s">
        <v>133</v>
      </c>
      <c r="D80" s="59" t="s">
        <v>165</v>
      </c>
      <c r="E80" s="59" t="s">
        <v>201</v>
      </c>
      <c r="F80" s="59" t="s">
        <v>208</v>
      </c>
      <c r="G80" s="59" t="s">
        <v>211</v>
      </c>
      <c r="H80" s="86">
        <v>786</v>
      </c>
      <c r="I80" s="86">
        <v>899</v>
      </c>
      <c r="J80" s="87">
        <v>142.74999999999994</v>
      </c>
      <c r="K80" s="87">
        <v>68593.900000000023</v>
      </c>
      <c r="L80" s="88">
        <v>1099.9935500000004</v>
      </c>
    </row>
    <row r="81" spans="1:12" s="72" customFormat="1" ht="16.2" hidden="1" customHeight="1" outlineLevel="2" x14ac:dyDescent="0.3">
      <c r="A81" s="84" t="s">
        <v>375</v>
      </c>
      <c r="B81" s="85">
        <v>71000</v>
      </c>
      <c r="C81" s="85" t="s">
        <v>131</v>
      </c>
      <c r="D81" s="59" t="s">
        <v>166</v>
      </c>
      <c r="E81" s="59" t="s">
        <v>166</v>
      </c>
      <c r="F81" s="59" t="s">
        <v>206</v>
      </c>
      <c r="G81" s="59" t="s">
        <v>209</v>
      </c>
      <c r="H81" s="86">
        <v>10876</v>
      </c>
      <c r="I81" s="86">
        <v>12751</v>
      </c>
      <c r="J81" s="87">
        <v>2269.4199999999951</v>
      </c>
      <c r="K81" s="87">
        <v>1076317.2399999998</v>
      </c>
      <c r="L81" s="88">
        <v>17206.366350000004</v>
      </c>
    </row>
    <row r="82" spans="1:12" s="72" customFormat="1" ht="16.2" hidden="1" customHeight="1" outlineLevel="2" x14ac:dyDescent="0.3">
      <c r="A82" s="84" t="s">
        <v>375</v>
      </c>
      <c r="B82" s="85">
        <v>72000</v>
      </c>
      <c r="C82" s="85" t="s">
        <v>131</v>
      </c>
      <c r="D82" s="59" t="s">
        <v>167</v>
      </c>
      <c r="E82" s="59" t="s">
        <v>167</v>
      </c>
      <c r="F82" s="59" t="s">
        <v>206</v>
      </c>
      <c r="G82" s="59" t="s">
        <v>209</v>
      </c>
      <c r="H82" s="86">
        <v>5421</v>
      </c>
      <c r="I82" s="86">
        <v>6205</v>
      </c>
      <c r="J82" s="87">
        <v>1059.9299999999998</v>
      </c>
      <c r="K82" s="87">
        <v>497915.23999999987</v>
      </c>
      <c r="L82" s="88">
        <v>7950.8085300000048</v>
      </c>
    </row>
    <row r="83" spans="1:12" s="72" customFormat="1" ht="16.2" hidden="1" customHeight="1" outlineLevel="2" x14ac:dyDescent="0.3">
      <c r="A83" s="84" t="s">
        <v>375</v>
      </c>
      <c r="B83" s="85">
        <v>73000</v>
      </c>
      <c r="C83" s="85" t="s">
        <v>131</v>
      </c>
      <c r="D83" s="59" t="s">
        <v>168</v>
      </c>
      <c r="E83" s="59" t="s">
        <v>202</v>
      </c>
      <c r="F83" s="59" t="s">
        <v>206</v>
      </c>
      <c r="G83" s="59" t="s">
        <v>209</v>
      </c>
      <c r="H83" s="86">
        <v>4306</v>
      </c>
      <c r="I83" s="86">
        <v>4953</v>
      </c>
      <c r="J83" s="87">
        <v>837.12999999999795</v>
      </c>
      <c r="K83" s="87">
        <v>396990.30999999982</v>
      </c>
      <c r="L83" s="88">
        <v>6254.5011399999958</v>
      </c>
    </row>
    <row r="84" spans="1:12" s="72" customFormat="1" ht="16.2" hidden="1" customHeight="1" outlineLevel="2" x14ac:dyDescent="0.3">
      <c r="A84" s="84" t="s">
        <v>375</v>
      </c>
      <c r="B84" s="85">
        <v>81000</v>
      </c>
      <c r="C84" s="85" t="s">
        <v>133</v>
      </c>
      <c r="D84" s="59" t="s">
        <v>169</v>
      </c>
      <c r="E84" s="59" t="s">
        <v>203</v>
      </c>
      <c r="F84" s="59" t="s">
        <v>208</v>
      </c>
      <c r="G84" s="59" t="s">
        <v>211</v>
      </c>
      <c r="H84" s="86">
        <v>60</v>
      </c>
      <c r="I84" s="86">
        <v>61</v>
      </c>
      <c r="J84" s="87">
        <v>13.699999999999998</v>
      </c>
      <c r="K84" s="87">
        <v>6762.26</v>
      </c>
      <c r="L84" s="88">
        <v>107.27055000000001</v>
      </c>
    </row>
    <row r="85" spans="1:12" s="72" customFormat="1" ht="16.2" hidden="1" customHeight="1" outlineLevel="2" x14ac:dyDescent="0.3">
      <c r="A85" s="84" t="s">
        <v>375</v>
      </c>
      <c r="B85" s="85">
        <v>82000</v>
      </c>
      <c r="C85" s="85" t="s">
        <v>133</v>
      </c>
      <c r="D85" s="59" t="s">
        <v>170</v>
      </c>
      <c r="E85" s="59" t="s">
        <v>204</v>
      </c>
      <c r="F85" s="59" t="s">
        <v>208</v>
      </c>
      <c r="G85" s="59" t="s">
        <v>211</v>
      </c>
      <c r="H85" s="86">
        <v>293</v>
      </c>
      <c r="I85" s="86">
        <v>317</v>
      </c>
      <c r="J85" s="87">
        <v>61.570000000000029</v>
      </c>
      <c r="K85" s="87">
        <v>29606.87</v>
      </c>
      <c r="L85" s="88">
        <v>514.5343499999999</v>
      </c>
    </row>
    <row r="86" spans="1:12" s="72" customFormat="1" ht="16.2" hidden="1" customHeight="1" outlineLevel="2" x14ac:dyDescent="0.3">
      <c r="A86" s="84" t="s">
        <v>375</v>
      </c>
      <c r="B86" s="85">
        <v>83000</v>
      </c>
      <c r="C86" s="85" t="s">
        <v>133</v>
      </c>
      <c r="D86" s="59" t="s">
        <v>171</v>
      </c>
      <c r="E86" s="59" t="s">
        <v>171</v>
      </c>
      <c r="F86" s="59" t="s">
        <v>208</v>
      </c>
      <c r="G86" s="59" t="s">
        <v>211</v>
      </c>
      <c r="H86" s="86">
        <v>752</v>
      </c>
      <c r="I86" s="86">
        <v>863</v>
      </c>
      <c r="J86" s="87">
        <v>140.04</v>
      </c>
      <c r="K86" s="87">
        <v>68053.589999999982</v>
      </c>
      <c r="L86" s="88">
        <v>1129.0533400000004</v>
      </c>
    </row>
    <row r="87" spans="1:12" s="72" customFormat="1" ht="16.2" hidden="1" customHeight="1" outlineLevel="2" x14ac:dyDescent="0.3">
      <c r="A87" s="84" t="s">
        <v>375</v>
      </c>
      <c r="B87" s="85">
        <v>84000</v>
      </c>
      <c r="C87" s="85" t="s">
        <v>133</v>
      </c>
      <c r="D87" s="59" t="s">
        <v>172</v>
      </c>
      <c r="E87" s="59" t="s">
        <v>172</v>
      </c>
      <c r="F87" s="59" t="s">
        <v>208</v>
      </c>
      <c r="G87" s="59" t="s">
        <v>211</v>
      </c>
      <c r="H87" s="86">
        <v>454</v>
      </c>
      <c r="I87" s="86">
        <v>498</v>
      </c>
      <c r="J87" s="87">
        <v>82.97</v>
      </c>
      <c r="K87" s="87">
        <v>39976.080000000002</v>
      </c>
      <c r="L87" s="88">
        <v>637.40931</v>
      </c>
    </row>
    <row r="88" spans="1:12" s="72" customFormat="1" ht="16.2" hidden="1" customHeight="1" outlineLevel="2" x14ac:dyDescent="0.3">
      <c r="A88" s="84" t="s">
        <v>375</v>
      </c>
      <c r="B88" s="85">
        <v>85000</v>
      </c>
      <c r="C88" s="85" t="s">
        <v>133</v>
      </c>
      <c r="D88" s="59" t="s">
        <v>173</v>
      </c>
      <c r="E88" s="59" t="s">
        <v>173</v>
      </c>
      <c r="F88" s="59" t="s">
        <v>208</v>
      </c>
      <c r="G88" s="59" t="s">
        <v>211</v>
      </c>
      <c r="H88" s="86">
        <v>122</v>
      </c>
      <c r="I88" s="86">
        <v>133</v>
      </c>
      <c r="J88" s="87">
        <v>25.039999999999996</v>
      </c>
      <c r="K88" s="87">
        <v>11747.27</v>
      </c>
      <c r="L88" s="88">
        <v>198.166</v>
      </c>
    </row>
    <row r="89" spans="1:12" s="72" customFormat="1" ht="16.2" hidden="1" customHeight="1" outlineLevel="2" x14ac:dyDescent="0.3">
      <c r="A89" s="84" t="s">
        <v>375</v>
      </c>
      <c r="B89" s="85">
        <v>91000</v>
      </c>
      <c r="C89" s="85" t="s">
        <v>133</v>
      </c>
      <c r="D89" s="59" t="s">
        <v>174</v>
      </c>
      <c r="E89" s="59" t="s">
        <v>174</v>
      </c>
      <c r="F89" s="59" t="s">
        <v>208</v>
      </c>
      <c r="G89" s="59" t="s">
        <v>211</v>
      </c>
      <c r="H89" s="86">
        <v>951</v>
      </c>
      <c r="I89" s="86">
        <v>1080</v>
      </c>
      <c r="J89" s="87">
        <v>180.44000000000005</v>
      </c>
      <c r="K89" s="87">
        <v>87205.700000000012</v>
      </c>
      <c r="L89" s="88">
        <v>1438.760150000001</v>
      </c>
    </row>
    <row r="90" spans="1:12" s="72" customFormat="1" ht="16.2" hidden="1" customHeight="1" outlineLevel="2" x14ac:dyDescent="0.3">
      <c r="A90" s="84" t="s">
        <v>375</v>
      </c>
      <c r="B90" s="85">
        <v>92000</v>
      </c>
      <c r="C90" s="85" t="s">
        <v>133</v>
      </c>
      <c r="D90" s="59" t="s">
        <v>175</v>
      </c>
      <c r="E90" s="59" t="s">
        <v>205</v>
      </c>
      <c r="F90" s="59" t="s">
        <v>208</v>
      </c>
      <c r="G90" s="59" t="s">
        <v>211</v>
      </c>
      <c r="H90" s="86">
        <v>2442</v>
      </c>
      <c r="I90" s="86">
        <v>2814</v>
      </c>
      <c r="J90" s="87">
        <v>462.56000000000017</v>
      </c>
      <c r="K90" s="87">
        <v>222453.46</v>
      </c>
      <c r="L90" s="88">
        <v>3657.2400799999996</v>
      </c>
    </row>
    <row r="91" spans="1:12" s="72" customFormat="1" ht="16.2" hidden="1" customHeight="1" outlineLevel="2" x14ac:dyDescent="0.3">
      <c r="A91" s="84" t="s">
        <v>375</v>
      </c>
      <c r="B91" s="85">
        <v>93000</v>
      </c>
      <c r="C91" s="85" t="s">
        <v>133</v>
      </c>
      <c r="D91" s="59" t="s">
        <v>176</v>
      </c>
      <c r="E91" s="59" t="s">
        <v>176</v>
      </c>
      <c r="F91" s="59" t="s">
        <v>208</v>
      </c>
      <c r="G91" s="59" t="s">
        <v>211</v>
      </c>
      <c r="H91" s="86">
        <v>461</v>
      </c>
      <c r="I91" s="86">
        <v>522</v>
      </c>
      <c r="J91" s="87">
        <v>83.050000000000026</v>
      </c>
      <c r="K91" s="87">
        <v>39653.339999999975</v>
      </c>
      <c r="L91" s="88">
        <v>632.9357100000002</v>
      </c>
    </row>
    <row r="92" spans="1:12" s="59" customFormat="1" outlineLevel="1" collapsed="1" x14ac:dyDescent="0.3">
      <c r="A92" s="112" t="s">
        <v>376</v>
      </c>
      <c r="B92" s="98"/>
      <c r="C92" s="98"/>
      <c r="D92" s="78"/>
      <c r="E92" s="78"/>
      <c r="F92" s="78"/>
      <c r="G92" s="78"/>
      <c r="H92" s="99">
        <f>SUBTOTAL(9,H48:H91)</f>
        <v>182844</v>
      </c>
      <c r="I92" s="99">
        <f>SUBTOTAL(9,I48:I91)</f>
        <v>213324</v>
      </c>
      <c r="J92" s="100">
        <f>SUBTOTAL(9,J48:J91)</f>
        <v>34160.889999999963</v>
      </c>
      <c r="K92" s="100">
        <f>SUBTOTAL(9,K48:K91)</f>
        <v>16235056.540000001</v>
      </c>
      <c r="L92" s="102">
        <f>SUBTOTAL(9,L48:L91)</f>
        <v>263363.20497000008</v>
      </c>
    </row>
    <row r="93" spans="1:12" s="59" customFormat="1" hidden="1" outlineLevel="2" x14ac:dyDescent="0.3">
      <c r="A93" s="89" t="s">
        <v>369</v>
      </c>
      <c r="B93" s="110" t="s">
        <v>78</v>
      </c>
      <c r="C93" s="110" t="s">
        <v>78</v>
      </c>
      <c r="D93" s="49" t="s">
        <v>226</v>
      </c>
      <c r="E93" s="49" t="s">
        <v>225</v>
      </c>
      <c r="F93" s="49" t="s">
        <v>226</v>
      </c>
      <c r="G93" s="49" t="s">
        <v>225</v>
      </c>
      <c r="H93" s="90">
        <v>818</v>
      </c>
      <c r="I93" s="90">
        <v>923</v>
      </c>
      <c r="J93" s="91">
        <v>160.16</v>
      </c>
      <c r="K93" s="91">
        <v>76113.059999999983</v>
      </c>
      <c r="L93" s="92">
        <v>1246.4458999999997</v>
      </c>
    </row>
    <row r="94" spans="1:12" s="59" customFormat="1" hidden="1" outlineLevel="2" x14ac:dyDescent="0.3">
      <c r="A94" s="89" t="s">
        <v>369</v>
      </c>
      <c r="B94" s="110">
        <v>11000</v>
      </c>
      <c r="C94" s="110" t="s">
        <v>131</v>
      </c>
      <c r="D94" s="49" t="s">
        <v>134</v>
      </c>
      <c r="E94" s="49" t="s">
        <v>177</v>
      </c>
      <c r="F94" s="49" t="s">
        <v>206</v>
      </c>
      <c r="G94" s="49" t="s">
        <v>209</v>
      </c>
      <c r="H94" s="90">
        <v>20427</v>
      </c>
      <c r="I94" s="90">
        <v>24200</v>
      </c>
      <c r="J94" s="91">
        <v>3514.0900000000088</v>
      </c>
      <c r="K94" s="91">
        <v>1690728.1899999997</v>
      </c>
      <c r="L94" s="92">
        <v>26990.397429999994</v>
      </c>
    </row>
    <row r="95" spans="1:12" s="59" customFormat="1" hidden="1" outlineLevel="2" x14ac:dyDescent="0.3">
      <c r="A95" s="89" t="s">
        <v>369</v>
      </c>
      <c r="B95" s="110">
        <v>12000</v>
      </c>
      <c r="C95" s="110" t="s">
        <v>131</v>
      </c>
      <c r="D95" s="49" t="s">
        <v>135</v>
      </c>
      <c r="E95" s="49" t="s">
        <v>178</v>
      </c>
      <c r="F95" s="49" t="s">
        <v>206</v>
      </c>
      <c r="G95" s="49" t="s">
        <v>209</v>
      </c>
      <c r="H95" s="90">
        <v>8364</v>
      </c>
      <c r="I95" s="90">
        <v>9714</v>
      </c>
      <c r="J95" s="91">
        <v>1439.1199999999965</v>
      </c>
      <c r="K95" s="91">
        <v>684867.61999999953</v>
      </c>
      <c r="L95" s="92">
        <v>10795.648050000003</v>
      </c>
    </row>
    <row r="96" spans="1:12" s="59" customFormat="1" hidden="1" outlineLevel="2" x14ac:dyDescent="0.3">
      <c r="A96" s="89" t="s">
        <v>369</v>
      </c>
      <c r="B96" s="110">
        <v>13000</v>
      </c>
      <c r="C96" s="110" t="s">
        <v>131</v>
      </c>
      <c r="D96" s="49" t="s">
        <v>136</v>
      </c>
      <c r="E96" s="49" t="s">
        <v>136</v>
      </c>
      <c r="F96" s="49" t="s">
        <v>206</v>
      </c>
      <c r="G96" s="49" t="s">
        <v>209</v>
      </c>
      <c r="H96" s="90">
        <v>11527</v>
      </c>
      <c r="I96" s="90">
        <v>13382</v>
      </c>
      <c r="J96" s="91">
        <v>2053.4599999999923</v>
      </c>
      <c r="K96" s="91">
        <v>972996.45000000065</v>
      </c>
      <c r="L96" s="92">
        <v>15403.779320000014</v>
      </c>
    </row>
    <row r="97" spans="1:12" s="59" customFormat="1" hidden="1" outlineLevel="2" x14ac:dyDescent="0.3">
      <c r="A97" s="89" t="s">
        <v>369</v>
      </c>
      <c r="B97" s="110">
        <v>21000</v>
      </c>
      <c r="C97" s="110" t="s">
        <v>132</v>
      </c>
      <c r="D97" s="49" t="s">
        <v>137</v>
      </c>
      <c r="E97" s="49" t="s">
        <v>179</v>
      </c>
      <c r="F97" s="49" t="s">
        <v>207</v>
      </c>
      <c r="G97" s="49" t="s">
        <v>210</v>
      </c>
      <c r="H97" s="90">
        <v>5077</v>
      </c>
      <c r="I97" s="90">
        <v>5710</v>
      </c>
      <c r="J97" s="91">
        <v>991.66999999999905</v>
      </c>
      <c r="K97" s="91">
        <v>480617.97999999934</v>
      </c>
      <c r="L97" s="92">
        <v>7497.8966699999919</v>
      </c>
    </row>
    <row r="98" spans="1:12" s="59" customFormat="1" hidden="1" outlineLevel="2" x14ac:dyDescent="0.3">
      <c r="A98" s="89" t="s">
        <v>369</v>
      </c>
      <c r="B98" s="110">
        <v>23000</v>
      </c>
      <c r="C98" s="110" t="s">
        <v>131</v>
      </c>
      <c r="D98" s="49" t="s">
        <v>138</v>
      </c>
      <c r="E98" s="49" t="s">
        <v>180</v>
      </c>
      <c r="F98" s="49" t="s">
        <v>206</v>
      </c>
      <c r="G98" s="49" t="s">
        <v>209</v>
      </c>
      <c r="H98" s="90">
        <v>9075</v>
      </c>
      <c r="I98" s="90">
        <v>10379</v>
      </c>
      <c r="J98" s="91">
        <v>1554.3499999999965</v>
      </c>
      <c r="K98" s="91">
        <v>742849.39999999944</v>
      </c>
      <c r="L98" s="92">
        <v>11805.396399999989</v>
      </c>
    </row>
    <row r="99" spans="1:12" s="59" customFormat="1" hidden="1" outlineLevel="2" x14ac:dyDescent="0.3">
      <c r="A99" s="89" t="s">
        <v>369</v>
      </c>
      <c r="B99" s="110">
        <v>24000</v>
      </c>
      <c r="C99" s="110" t="s">
        <v>131</v>
      </c>
      <c r="D99" s="49" t="s">
        <v>139</v>
      </c>
      <c r="E99" s="49" t="s">
        <v>181</v>
      </c>
      <c r="F99" s="49" t="s">
        <v>206</v>
      </c>
      <c r="G99" s="49" t="s">
        <v>209</v>
      </c>
      <c r="H99" s="90">
        <v>9655</v>
      </c>
      <c r="I99" s="90">
        <v>11207</v>
      </c>
      <c r="J99" s="91">
        <v>1721.6999999999935</v>
      </c>
      <c r="K99" s="91">
        <v>820027.96999999939</v>
      </c>
      <c r="L99" s="92">
        <v>13037.393029999999</v>
      </c>
    </row>
    <row r="100" spans="1:12" s="59" customFormat="1" hidden="1" outlineLevel="2" x14ac:dyDescent="0.3">
      <c r="A100" s="89" t="s">
        <v>369</v>
      </c>
      <c r="B100" s="110">
        <v>25000</v>
      </c>
      <c r="C100" s="110" t="s">
        <v>133</v>
      </c>
      <c r="D100" s="49" t="s">
        <v>140</v>
      </c>
      <c r="E100" s="49" t="s">
        <v>182</v>
      </c>
      <c r="F100" s="49" t="s">
        <v>208</v>
      </c>
      <c r="G100" s="49" t="s">
        <v>211</v>
      </c>
      <c r="H100" s="90">
        <v>2218</v>
      </c>
      <c r="I100" s="90">
        <v>2488</v>
      </c>
      <c r="J100" s="91">
        <v>446.79999999999995</v>
      </c>
      <c r="K100" s="91">
        <v>214611.18000000002</v>
      </c>
      <c r="L100" s="92">
        <v>3429.4226000000008</v>
      </c>
    </row>
    <row r="101" spans="1:12" s="59" customFormat="1" hidden="1" outlineLevel="2" x14ac:dyDescent="0.3">
      <c r="A101" s="89" t="s">
        <v>369</v>
      </c>
      <c r="B101" s="110">
        <v>31000</v>
      </c>
      <c r="C101" s="110" t="s">
        <v>131</v>
      </c>
      <c r="D101" s="49" t="s">
        <v>141</v>
      </c>
      <c r="E101" s="49" t="s">
        <v>183</v>
      </c>
      <c r="F101" s="49" t="s">
        <v>206</v>
      </c>
      <c r="G101" s="49" t="s">
        <v>209</v>
      </c>
      <c r="H101" s="90">
        <v>9490</v>
      </c>
      <c r="I101" s="90">
        <v>11439</v>
      </c>
      <c r="J101" s="91">
        <v>1893.999999999995</v>
      </c>
      <c r="K101" s="91">
        <v>895618.08999999962</v>
      </c>
      <c r="L101" s="92">
        <v>14614.841130000006</v>
      </c>
    </row>
    <row r="102" spans="1:12" s="59" customFormat="1" hidden="1" outlineLevel="2" x14ac:dyDescent="0.3">
      <c r="A102" s="89" t="s">
        <v>369</v>
      </c>
      <c r="B102" s="110">
        <v>32000</v>
      </c>
      <c r="C102" s="110" t="s">
        <v>131</v>
      </c>
      <c r="D102" s="49" t="s">
        <v>142</v>
      </c>
      <c r="E102" s="49" t="s">
        <v>184</v>
      </c>
      <c r="F102" s="49" t="s">
        <v>206</v>
      </c>
      <c r="G102" s="49" t="s">
        <v>209</v>
      </c>
      <c r="H102" s="90">
        <v>1556</v>
      </c>
      <c r="I102" s="90">
        <v>1799</v>
      </c>
      <c r="J102" s="91">
        <v>263.51999999999975</v>
      </c>
      <c r="K102" s="91">
        <v>123943.65999999997</v>
      </c>
      <c r="L102" s="92">
        <v>2014.0489700000005</v>
      </c>
    </row>
    <row r="103" spans="1:12" s="59" customFormat="1" hidden="1" outlineLevel="2" x14ac:dyDescent="0.3">
      <c r="A103" s="89" t="s">
        <v>369</v>
      </c>
      <c r="B103" s="110">
        <v>33000</v>
      </c>
      <c r="C103" s="110" t="s">
        <v>131</v>
      </c>
      <c r="D103" s="49" t="s">
        <v>143</v>
      </c>
      <c r="E103" s="49" t="s">
        <v>185</v>
      </c>
      <c r="F103" s="49" t="s">
        <v>206</v>
      </c>
      <c r="G103" s="49" t="s">
        <v>209</v>
      </c>
      <c r="H103" s="90">
        <v>2813</v>
      </c>
      <c r="I103" s="90">
        <v>3352</v>
      </c>
      <c r="J103" s="91">
        <v>445.20999999999947</v>
      </c>
      <c r="K103" s="91">
        <v>210519.39000000019</v>
      </c>
      <c r="L103" s="92">
        <v>3391.1979099999994</v>
      </c>
    </row>
    <row r="104" spans="1:12" s="59" customFormat="1" hidden="1" outlineLevel="2" x14ac:dyDescent="0.3">
      <c r="A104" s="89" t="s">
        <v>369</v>
      </c>
      <c r="B104" s="110">
        <v>34000</v>
      </c>
      <c r="C104" s="110" t="s">
        <v>131</v>
      </c>
      <c r="D104" s="49" t="s">
        <v>144</v>
      </c>
      <c r="E104" s="49" t="s">
        <v>186</v>
      </c>
      <c r="F104" s="49" t="s">
        <v>206</v>
      </c>
      <c r="G104" s="49" t="s">
        <v>209</v>
      </c>
      <c r="H104" s="90">
        <v>7764</v>
      </c>
      <c r="I104" s="90">
        <v>9288</v>
      </c>
      <c r="J104" s="91">
        <v>1192.8999999999958</v>
      </c>
      <c r="K104" s="91">
        <v>562215.09000000067</v>
      </c>
      <c r="L104" s="92">
        <v>8926.363310000017</v>
      </c>
    </row>
    <row r="105" spans="1:12" s="59" customFormat="1" hidden="1" outlineLevel="2" x14ac:dyDescent="0.3">
      <c r="A105" s="89" t="s">
        <v>369</v>
      </c>
      <c r="B105" s="110">
        <v>35000</v>
      </c>
      <c r="C105" s="110" t="s">
        <v>131</v>
      </c>
      <c r="D105" s="49" t="s">
        <v>145</v>
      </c>
      <c r="E105" s="49" t="s">
        <v>187</v>
      </c>
      <c r="F105" s="49" t="s">
        <v>206</v>
      </c>
      <c r="G105" s="49" t="s">
        <v>209</v>
      </c>
      <c r="H105" s="90">
        <v>5963</v>
      </c>
      <c r="I105" s="90">
        <v>7145</v>
      </c>
      <c r="J105" s="91">
        <v>1283.1699999999969</v>
      </c>
      <c r="K105" s="91">
        <v>605887.71000000054</v>
      </c>
      <c r="L105" s="92">
        <v>9513.9015599999948</v>
      </c>
    </row>
    <row r="106" spans="1:12" s="59" customFormat="1" hidden="1" outlineLevel="2" x14ac:dyDescent="0.3">
      <c r="A106" s="89" t="s">
        <v>369</v>
      </c>
      <c r="B106" s="110">
        <v>36000</v>
      </c>
      <c r="C106" s="110" t="s">
        <v>131</v>
      </c>
      <c r="D106" s="49" t="s">
        <v>146</v>
      </c>
      <c r="E106" s="49" t="s">
        <v>188</v>
      </c>
      <c r="F106" s="49" t="s">
        <v>206</v>
      </c>
      <c r="G106" s="49" t="s">
        <v>209</v>
      </c>
      <c r="H106" s="90">
        <v>4181</v>
      </c>
      <c r="I106" s="90">
        <v>4890</v>
      </c>
      <c r="J106" s="91">
        <v>678.64999999999918</v>
      </c>
      <c r="K106" s="91">
        <v>319504.53999999992</v>
      </c>
      <c r="L106" s="92">
        <v>5145.4554799999969</v>
      </c>
    </row>
    <row r="107" spans="1:12" s="59" customFormat="1" hidden="1" outlineLevel="2" x14ac:dyDescent="0.3">
      <c r="A107" s="89" t="s">
        <v>369</v>
      </c>
      <c r="B107" s="110">
        <v>37000</v>
      </c>
      <c r="C107" s="110" t="s">
        <v>131</v>
      </c>
      <c r="D107" s="49" t="s">
        <v>147</v>
      </c>
      <c r="E107" s="49" t="s">
        <v>147</v>
      </c>
      <c r="F107" s="49" t="s">
        <v>206</v>
      </c>
      <c r="G107" s="49" t="s">
        <v>209</v>
      </c>
      <c r="H107" s="90">
        <v>2575</v>
      </c>
      <c r="I107" s="90">
        <v>3032</v>
      </c>
      <c r="J107" s="91">
        <v>412.27999999999992</v>
      </c>
      <c r="K107" s="91">
        <v>193416.63000000006</v>
      </c>
      <c r="L107" s="92">
        <v>3146.0354499999985</v>
      </c>
    </row>
    <row r="108" spans="1:12" s="59" customFormat="1" hidden="1" outlineLevel="2" x14ac:dyDescent="0.3">
      <c r="A108" s="89" t="s">
        <v>369</v>
      </c>
      <c r="B108" s="110">
        <v>38000</v>
      </c>
      <c r="C108" s="110" t="s">
        <v>131</v>
      </c>
      <c r="D108" s="49" t="s">
        <v>148</v>
      </c>
      <c r="E108" s="49" t="s">
        <v>189</v>
      </c>
      <c r="F108" s="49" t="s">
        <v>206</v>
      </c>
      <c r="G108" s="49" t="s">
        <v>209</v>
      </c>
      <c r="H108" s="90">
        <v>2066</v>
      </c>
      <c r="I108" s="90">
        <v>2438</v>
      </c>
      <c r="J108" s="91">
        <v>439.92999999999961</v>
      </c>
      <c r="K108" s="91">
        <v>206983.85000000015</v>
      </c>
      <c r="L108" s="92">
        <v>3287.1328499999991</v>
      </c>
    </row>
    <row r="109" spans="1:12" s="59" customFormat="1" hidden="1" outlineLevel="2" x14ac:dyDescent="0.3">
      <c r="A109" s="89" t="s">
        <v>369</v>
      </c>
      <c r="B109" s="110">
        <v>41000</v>
      </c>
      <c r="C109" s="110" t="s">
        <v>131</v>
      </c>
      <c r="D109" s="49" t="s">
        <v>149</v>
      </c>
      <c r="E109" s="49" t="s">
        <v>190</v>
      </c>
      <c r="F109" s="49" t="s">
        <v>206</v>
      </c>
      <c r="G109" s="49" t="s">
        <v>209</v>
      </c>
      <c r="H109" s="90">
        <v>6922</v>
      </c>
      <c r="I109" s="90">
        <v>8077</v>
      </c>
      <c r="J109" s="91">
        <v>1072.0799999999979</v>
      </c>
      <c r="K109" s="91">
        <v>505513.7199999998</v>
      </c>
      <c r="L109" s="92">
        <v>7880.3588</v>
      </c>
    </row>
    <row r="110" spans="1:12" s="59" customFormat="1" hidden="1" outlineLevel="2" x14ac:dyDescent="0.3">
      <c r="A110" s="89" t="s">
        <v>369</v>
      </c>
      <c r="B110" s="110">
        <v>42000</v>
      </c>
      <c r="C110" s="110" t="s">
        <v>131</v>
      </c>
      <c r="D110" s="49" t="s">
        <v>150</v>
      </c>
      <c r="E110" s="49" t="s">
        <v>191</v>
      </c>
      <c r="F110" s="49" t="s">
        <v>206</v>
      </c>
      <c r="G110" s="49" t="s">
        <v>209</v>
      </c>
      <c r="H110" s="90">
        <v>5061</v>
      </c>
      <c r="I110" s="90">
        <v>5962</v>
      </c>
      <c r="J110" s="91">
        <v>850.75999999999897</v>
      </c>
      <c r="K110" s="91">
        <v>401898.3000000001</v>
      </c>
      <c r="L110" s="92">
        <v>6401.4229799999985</v>
      </c>
    </row>
    <row r="111" spans="1:12" s="59" customFormat="1" hidden="1" outlineLevel="2" x14ac:dyDescent="0.3">
      <c r="A111" s="89" t="s">
        <v>369</v>
      </c>
      <c r="B111" s="110">
        <v>43000</v>
      </c>
      <c r="C111" s="110" t="s">
        <v>131</v>
      </c>
      <c r="D111" s="49" t="s">
        <v>151</v>
      </c>
      <c r="E111" s="49" t="s">
        <v>151</v>
      </c>
      <c r="F111" s="49" t="s">
        <v>206</v>
      </c>
      <c r="G111" s="49" t="s">
        <v>209</v>
      </c>
      <c r="H111" s="90">
        <v>2285</v>
      </c>
      <c r="I111" s="90">
        <v>2709</v>
      </c>
      <c r="J111" s="91">
        <v>403.09000000000015</v>
      </c>
      <c r="K111" s="91">
        <v>191102.22000000012</v>
      </c>
      <c r="L111" s="92">
        <v>3128.5170999999987</v>
      </c>
    </row>
    <row r="112" spans="1:12" s="59" customFormat="1" hidden="1" outlineLevel="2" x14ac:dyDescent="0.3">
      <c r="A112" s="89" t="s">
        <v>369</v>
      </c>
      <c r="B112" s="110">
        <v>44000</v>
      </c>
      <c r="C112" s="110" t="s">
        <v>131</v>
      </c>
      <c r="D112" s="49" t="s">
        <v>152</v>
      </c>
      <c r="E112" s="49" t="s">
        <v>192</v>
      </c>
      <c r="F112" s="49" t="s">
        <v>206</v>
      </c>
      <c r="G112" s="49" t="s">
        <v>209</v>
      </c>
      <c r="H112" s="90">
        <v>12381</v>
      </c>
      <c r="I112" s="90">
        <v>14864</v>
      </c>
      <c r="J112" s="91">
        <v>2028.9299999999946</v>
      </c>
      <c r="K112" s="91">
        <v>964236.37000000011</v>
      </c>
      <c r="L112" s="92">
        <v>15423.930610000007</v>
      </c>
    </row>
    <row r="113" spans="1:12" s="59" customFormat="1" hidden="1" outlineLevel="2" x14ac:dyDescent="0.3">
      <c r="A113" s="89" t="s">
        <v>369</v>
      </c>
      <c r="B113" s="110">
        <v>45000</v>
      </c>
      <c r="C113" s="110" t="s">
        <v>131</v>
      </c>
      <c r="D113" s="49" t="s">
        <v>153</v>
      </c>
      <c r="E113" s="49" t="s">
        <v>193</v>
      </c>
      <c r="F113" s="49" t="s">
        <v>206</v>
      </c>
      <c r="G113" s="49" t="s">
        <v>209</v>
      </c>
      <c r="H113" s="90">
        <v>2646</v>
      </c>
      <c r="I113" s="90">
        <v>3148</v>
      </c>
      <c r="J113" s="91">
        <v>418.03000000000037</v>
      </c>
      <c r="K113" s="91">
        <v>196848.11000000013</v>
      </c>
      <c r="L113" s="92">
        <v>3145.3489900000013</v>
      </c>
    </row>
    <row r="114" spans="1:12" s="59" customFormat="1" hidden="1" outlineLevel="2" x14ac:dyDescent="0.3">
      <c r="A114" s="89" t="s">
        <v>369</v>
      </c>
      <c r="B114" s="110">
        <v>46000</v>
      </c>
      <c r="C114" s="110" t="s">
        <v>131</v>
      </c>
      <c r="D114" s="49" t="s">
        <v>154</v>
      </c>
      <c r="E114" s="49" t="s">
        <v>194</v>
      </c>
      <c r="F114" s="49" t="s">
        <v>206</v>
      </c>
      <c r="G114" s="49" t="s">
        <v>209</v>
      </c>
      <c r="H114" s="90">
        <v>6040</v>
      </c>
      <c r="I114" s="90">
        <v>7057</v>
      </c>
      <c r="J114" s="91">
        <v>1035.2199999999984</v>
      </c>
      <c r="K114" s="91">
        <v>492574.97000000003</v>
      </c>
      <c r="L114" s="92">
        <v>7928.9177700000037</v>
      </c>
    </row>
    <row r="115" spans="1:12" s="59" customFormat="1" hidden="1" outlineLevel="2" x14ac:dyDescent="0.3">
      <c r="A115" s="89" t="s">
        <v>369</v>
      </c>
      <c r="B115" s="110">
        <v>51000</v>
      </c>
      <c r="C115" s="110" t="s">
        <v>133</v>
      </c>
      <c r="D115" s="49" t="s">
        <v>155</v>
      </c>
      <c r="E115" s="49" t="s">
        <v>195</v>
      </c>
      <c r="F115" s="49" t="s">
        <v>208</v>
      </c>
      <c r="G115" s="49" t="s">
        <v>211</v>
      </c>
      <c r="H115" s="90">
        <v>912</v>
      </c>
      <c r="I115" s="90">
        <v>1037</v>
      </c>
      <c r="J115" s="91">
        <v>145.69999999999996</v>
      </c>
      <c r="K115" s="91">
        <v>69534.48000000001</v>
      </c>
      <c r="L115" s="92">
        <v>1073.7758599999991</v>
      </c>
    </row>
    <row r="116" spans="1:12" s="59" customFormat="1" hidden="1" outlineLevel="2" x14ac:dyDescent="0.3">
      <c r="A116" s="89" t="s">
        <v>369</v>
      </c>
      <c r="B116" s="110">
        <v>52000</v>
      </c>
      <c r="C116" s="110" t="s">
        <v>133</v>
      </c>
      <c r="D116" s="49" t="s">
        <v>156</v>
      </c>
      <c r="E116" s="49" t="s">
        <v>156</v>
      </c>
      <c r="F116" s="49" t="s">
        <v>208</v>
      </c>
      <c r="G116" s="49" t="s">
        <v>211</v>
      </c>
      <c r="H116" s="90">
        <v>1919</v>
      </c>
      <c r="I116" s="90">
        <v>2226</v>
      </c>
      <c r="J116" s="91">
        <v>340.80999999999966</v>
      </c>
      <c r="K116" s="91">
        <v>162091.22</v>
      </c>
      <c r="L116" s="92">
        <v>2544.7613000000006</v>
      </c>
    </row>
    <row r="117" spans="1:12" s="59" customFormat="1" hidden="1" outlineLevel="2" x14ac:dyDescent="0.3">
      <c r="A117" s="89" t="s">
        <v>369</v>
      </c>
      <c r="B117" s="110">
        <v>53000</v>
      </c>
      <c r="C117" s="110" t="s">
        <v>133</v>
      </c>
      <c r="D117" s="49" t="s">
        <v>157</v>
      </c>
      <c r="E117" s="49" t="s">
        <v>196</v>
      </c>
      <c r="F117" s="49" t="s">
        <v>208</v>
      </c>
      <c r="G117" s="49" t="s">
        <v>211</v>
      </c>
      <c r="H117" s="90">
        <v>1031</v>
      </c>
      <c r="I117" s="90">
        <v>1134</v>
      </c>
      <c r="J117" s="91">
        <v>176.12000000000003</v>
      </c>
      <c r="K117" s="91">
        <v>83514.600000000006</v>
      </c>
      <c r="L117" s="92">
        <v>1260.0577500000006</v>
      </c>
    </row>
    <row r="118" spans="1:12" s="59" customFormat="1" hidden="1" outlineLevel="2" x14ac:dyDescent="0.3">
      <c r="A118" s="89" t="s">
        <v>369</v>
      </c>
      <c r="B118" s="110">
        <v>55000</v>
      </c>
      <c r="C118" s="110" t="s">
        <v>133</v>
      </c>
      <c r="D118" s="49" t="s">
        <v>158</v>
      </c>
      <c r="E118" s="49" t="s">
        <v>197</v>
      </c>
      <c r="F118" s="49" t="s">
        <v>208</v>
      </c>
      <c r="G118" s="49" t="s">
        <v>211</v>
      </c>
      <c r="H118" s="90">
        <v>511</v>
      </c>
      <c r="I118" s="90">
        <v>580</v>
      </c>
      <c r="J118" s="91">
        <v>78.349999999999994</v>
      </c>
      <c r="K118" s="91">
        <v>38124.930000000008</v>
      </c>
      <c r="L118" s="92">
        <v>585.50982999999997</v>
      </c>
    </row>
    <row r="119" spans="1:12" s="59" customFormat="1" hidden="1" outlineLevel="2" x14ac:dyDescent="0.3">
      <c r="A119" s="89" t="s">
        <v>369</v>
      </c>
      <c r="B119" s="110">
        <v>56000</v>
      </c>
      <c r="C119" s="110" t="s">
        <v>133</v>
      </c>
      <c r="D119" s="49" t="s">
        <v>159</v>
      </c>
      <c r="E119" s="49" t="s">
        <v>159</v>
      </c>
      <c r="F119" s="49" t="s">
        <v>208</v>
      </c>
      <c r="G119" s="49" t="s">
        <v>211</v>
      </c>
      <c r="H119" s="90">
        <v>414</v>
      </c>
      <c r="I119" s="90">
        <v>457</v>
      </c>
      <c r="J119" s="91">
        <v>71.009999999999991</v>
      </c>
      <c r="K119" s="91">
        <v>34194.799999999988</v>
      </c>
      <c r="L119" s="92">
        <v>536.99493000000041</v>
      </c>
    </row>
    <row r="120" spans="1:12" s="59" customFormat="1" hidden="1" outlineLevel="2" x14ac:dyDescent="0.3">
      <c r="A120" s="89" t="s">
        <v>369</v>
      </c>
      <c r="B120" s="110">
        <v>57000</v>
      </c>
      <c r="C120" s="110" t="s">
        <v>133</v>
      </c>
      <c r="D120" s="49" t="s">
        <v>160</v>
      </c>
      <c r="E120" s="49" t="s">
        <v>198</v>
      </c>
      <c r="F120" s="49" t="s">
        <v>208</v>
      </c>
      <c r="G120" s="49" t="s">
        <v>211</v>
      </c>
      <c r="H120" s="90">
        <v>1558</v>
      </c>
      <c r="I120" s="90">
        <v>1759</v>
      </c>
      <c r="J120" s="91">
        <v>250.45000000000016</v>
      </c>
      <c r="K120" s="91">
        <v>119009.34000000001</v>
      </c>
      <c r="L120" s="92">
        <v>1800.8056499999989</v>
      </c>
    </row>
    <row r="121" spans="1:12" s="59" customFormat="1" hidden="1" outlineLevel="2" x14ac:dyDescent="0.3">
      <c r="A121" s="89" t="s">
        <v>369</v>
      </c>
      <c r="B121" s="110">
        <v>58000</v>
      </c>
      <c r="C121" s="110" t="s">
        <v>133</v>
      </c>
      <c r="D121" s="49" t="s">
        <v>161</v>
      </c>
      <c r="E121" s="49" t="s">
        <v>161</v>
      </c>
      <c r="F121" s="49" t="s">
        <v>208</v>
      </c>
      <c r="G121" s="49" t="s">
        <v>211</v>
      </c>
      <c r="H121" s="90">
        <v>637</v>
      </c>
      <c r="I121" s="90">
        <v>710</v>
      </c>
      <c r="J121" s="91">
        <v>121.66000000000005</v>
      </c>
      <c r="K121" s="91">
        <v>58995.98000000001</v>
      </c>
      <c r="L121" s="92">
        <v>894.8303500000012</v>
      </c>
    </row>
    <row r="122" spans="1:12" s="59" customFormat="1" hidden="1" outlineLevel="2" x14ac:dyDescent="0.3">
      <c r="A122" s="89" t="s">
        <v>369</v>
      </c>
      <c r="B122" s="110">
        <v>61000</v>
      </c>
      <c r="C122" s="110" t="s">
        <v>133</v>
      </c>
      <c r="D122" s="49" t="s">
        <v>162</v>
      </c>
      <c r="E122" s="49" t="s">
        <v>199</v>
      </c>
      <c r="F122" s="49" t="s">
        <v>208</v>
      </c>
      <c r="G122" s="49" t="s">
        <v>211</v>
      </c>
      <c r="H122" s="90">
        <v>883</v>
      </c>
      <c r="I122" s="90">
        <v>1015</v>
      </c>
      <c r="J122" s="91">
        <v>159.74000000000007</v>
      </c>
      <c r="K122" s="91">
        <v>76972.730000000069</v>
      </c>
      <c r="L122" s="92">
        <v>1213.8562300000006</v>
      </c>
    </row>
    <row r="123" spans="1:12" s="59" customFormat="1" hidden="1" outlineLevel="2" x14ac:dyDescent="0.3">
      <c r="A123" s="89" t="s">
        <v>369</v>
      </c>
      <c r="B123" s="110">
        <v>62000</v>
      </c>
      <c r="C123" s="110" t="s">
        <v>133</v>
      </c>
      <c r="D123" s="49" t="s">
        <v>163</v>
      </c>
      <c r="E123" s="49" t="s">
        <v>200</v>
      </c>
      <c r="F123" s="49" t="s">
        <v>208</v>
      </c>
      <c r="G123" s="49" t="s">
        <v>211</v>
      </c>
      <c r="H123" s="90">
        <v>4576</v>
      </c>
      <c r="I123" s="90">
        <v>5258</v>
      </c>
      <c r="J123" s="91">
        <v>813.01999999999657</v>
      </c>
      <c r="K123" s="91">
        <v>392896.89999999962</v>
      </c>
      <c r="L123" s="92">
        <v>6148.5246600000019</v>
      </c>
    </row>
    <row r="124" spans="1:12" s="59" customFormat="1" hidden="1" outlineLevel="2" x14ac:dyDescent="0.3">
      <c r="A124" s="89" t="s">
        <v>369</v>
      </c>
      <c r="B124" s="110">
        <v>63000</v>
      </c>
      <c r="C124" s="110" t="s">
        <v>133</v>
      </c>
      <c r="D124" s="49" t="s">
        <v>164</v>
      </c>
      <c r="E124" s="49" t="s">
        <v>164</v>
      </c>
      <c r="F124" s="49" t="s">
        <v>208</v>
      </c>
      <c r="G124" s="49" t="s">
        <v>211</v>
      </c>
      <c r="H124" s="90">
        <v>2824</v>
      </c>
      <c r="I124" s="90">
        <v>3166</v>
      </c>
      <c r="J124" s="91">
        <v>499.00999999999965</v>
      </c>
      <c r="K124" s="91">
        <v>238746.00000000003</v>
      </c>
      <c r="L124" s="92">
        <v>3845.3769200000033</v>
      </c>
    </row>
    <row r="125" spans="1:12" s="59" customFormat="1" hidden="1" outlineLevel="2" x14ac:dyDescent="0.3">
      <c r="A125" s="89" t="s">
        <v>369</v>
      </c>
      <c r="B125" s="110">
        <v>64000</v>
      </c>
      <c r="C125" s="110" t="s">
        <v>133</v>
      </c>
      <c r="D125" s="49" t="s">
        <v>165</v>
      </c>
      <c r="E125" s="49" t="s">
        <v>201</v>
      </c>
      <c r="F125" s="49" t="s">
        <v>208</v>
      </c>
      <c r="G125" s="49" t="s">
        <v>211</v>
      </c>
      <c r="H125" s="90">
        <v>770</v>
      </c>
      <c r="I125" s="90">
        <v>897</v>
      </c>
      <c r="J125" s="91">
        <v>132.25000000000006</v>
      </c>
      <c r="K125" s="91">
        <v>63498.479999999981</v>
      </c>
      <c r="L125" s="92">
        <v>973.68349000000046</v>
      </c>
    </row>
    <row r="126" spans="1:12" s="59" customFormat="1" hidden="1" outlineLevel="2" x14ac:dyDescent="0.3">
      <c r="A126" s="89" t="s">
        <v>369</v>
      </c>
      <c r="B126" s="110">
        <v>71000</v>
      </c>
      <c r="C126" s="110" t="s">
        <v>131</v>
      </c>
      <c r="D126" s="49" t="s">
        <v>166</v>
      </c>
      <c r="E126" s="49" t="s">
        <v>166</v>
      </c>
      <c r="F126" s="49" t="s">
        <v>206</v>
      </c>
      <c r="G126" s="49" t="s">
        <v>209</v>
      </c>
      <c r="H126" s="90">
        <v>11046</v>
      </c>
      <c r="I126" s="90">
        <v>13071</v>
      </c>
      <c r="J126" s="91">
        <v>2182.7100000000014</v>
      </c>
      <c r="K126" s="91">
        <v>1037533.8100000002</v>
      </c>
      <c r="L126" s="92">
        <v>16275.339119999993</v>
      </c>
    </row>
    <row r="127" spans="1:12" s="59" customFormat="1" hidden="1" outlineLevel="2" x14ac:dyDescent="0.3">
      <c r="A127" s="89" t="s">
        <v>369</v>
      </c>
      <c r="B127" s="110">
        <v>72000</v>
      </c>
      <c r="C127" s="110" t="s">
        <v>131</v>
      </c>
      <c r="D127" s="49" t="s">
        <v>167</v>
      </c>
      <c r="E127" s="49" t="s">
        <v>167</v>
      </c>
      <c r="F127" s="49" t="s">
        <v>206</v>
      </c>
      <c r="G127" s="49" t="s">
        <v>209</v>
      </c>
      <c r="H127" s="90">
        <v>5482</v>
      </c>
      <c r="I127" s="90">
        <v>6275</v>
      </c>
      <c r="J127" s="91">
        <v>1033.2199999999984</v>
      </c>
      <c r="K127" s="91">
        <v>489084.94999999984</v>
      </c>
      <c r="L127" s="92">
        <v>7580.1035200000033</v>
      </c>
    </row>
    <row r="128" spans="1:12" s="59" customFormat="1" hidden="1" outlineLevel="2" x14ac:dyDescent="0.3">
      <c r="A128" s="89" t="s">
        <v>369</v>
      </c>
      <c r="B128" s="110">
        <v>73000</v>
      </c>
      <c r="C128" s="110" t="s">
        <v>131</v>
      </c>
      <c r="D128" s="49" t="s">
        <v>168</v>
      </c>
      <c r="E128" s="49" t="s">
        <v>202</v>
      </c>
      <c r="F128" s="49" t="s">
        <v>206</v>
      </c>
      <c r="G128" s="49" t="s">
        <v>209</v>
      </c>
      <c r="H128" s="90">
        <v>4398</v>
      </c>
      <c r="I128" s="90">
        <v>5125</v>
      </c>
      <c r="J128" s="91">
        <v>833.67999999999688</v>
      </c>
      <c r="K128" s="91">
        <v>396118.56000000006</v>
      </c>
      <c r="L128" s="92">
        <v>6100.7584299999944</v>
      </c>
    </row>
    <row r="129" spans="1:12" s="59" customFormat="1" hidden="1" outlineLevel="2" x14ac:dyDescent="0.3">
      <c r="A129" s="89" t="s">
        <v>369</v>
      </c>
      <c r="B129" s="110">
        <v>81000</v>
      </c>
      <c r="C129" s="110" t="s">
        <v>133</v>
      </c>
      <c r="D129" s="49" t="s">
        <v>169</v>
      </c>
      <c r="E129" s="49" t="s">
        <v>203</v>
      </c>
      <c r="F129" s="49" t="s">
        <v>208</v>
      </c>
      <c r="G129" s="49" t="s">
        <v>211</v>
      </c>
      <c r="H129" s="90">
        <v>55</v>
      </c>
      <c r="I129" s="90">
        <v>56</v>
      </c>
      <c r="J129" s="91">
        <v>13.06</v>
      </c>
      <c r="K129" s="91">
        <v>6526.7699999999995</v>
      </c>
      <c r="L129" s="92">
        <v>100.38513000000003</v>
      </c>
    </row>
    <row r="130" spans="1:12" s="59" customFormat="1" hidden="1" outlineLevel="2" x14ac:dyDescent="0.3">
      <c r="A130" s="89" t="s">
        <v>369</v>
      </c>
      <c r="B130" s="110">
        <v>82000</v>
      </c>
      <c r="C130" s="110" t="s">
        <v>133</v>
      </c>
      <c r="D130" s="49" t="s">
        <v>170</v>
      </c>
      <c r="E130" s="49" t="s">
        <v>204</v>
      </c>
      <c r="F130" s="49" t="s">
        <v>208</v>
      </c>
      <c r="G130" s="49" t="s">
        <v>211</v>
      </c>
      <c r="H130" s="90">
        <v>272</v>
      </c>
      <c r="I130" s="90">
        <v>300</v>
      </c>
      <c r="J130" s="91">
        <v>53.510000000000005</v>
      </c>
      <c r="K130" s="91">
        <v>25536.12</v>
      </c>
      <c r="L130" s="92">
        <v>415.44435999999968</v>
      </c>
    </row>
    <row r="131" spans="1:12" s="59" customFormat="1" hidden="1" outlineLevel="2" x14ac:dyDescent="0.3">
      <c r="A131" s="89" t="s">
        <v>369</v>
      </c>
      <c r="B131" s="110">
        <v>83000</v>
      </c>
      <c r="C131" s="110" t="s">
        <v>133</v>
      </c>
      <c r="D131" s="49" t="s">
        <v>171</v>
      </c>
      <c r="E131" s="49" t="s">
        <v>171</v>
      </c>
      <c r="F131" s="49" t="s">
        <v>208</v>
      </c>
      <c r="G131" s="49" t="s">
        <v>211</v>
      </c>
      <c r="H131" s="90">
        <v>729</v>
      </c>
      <c r="I131" s="90">
        <v>816</v>
      </c>
      <c r="J131" s="91">
        <v>147.8900000000001</v>
      </c>
      <c r="K131" s="91">
        <v>71567.430000000051</v>
      </c>
      <c r="L131" s="92">
        <v>1116.0904799999998</v>
      </c>
    </row>
    <row r="132" spans="1:12" s="59" customFormat="1" hidden="1" outlineLevel="2" x14ac:dyDescent="0.3">
      <c r="A132" s="89" t="s">
        <v>369</v>
      </c>
      <c r="B132" s="110">
        <v>84000</v>
      </c>
      <c r="C132" s="110" t="s">
        <v>133</v>
      </c>
      <c r="D132" s="49" t="s">
        <v>172</v>
      </c>
      <c r="E132" s="49" t="s">
        <v>172</v>
      </c>
      <c r="F132" s="49" t="s">
        <v>208</v>
      </c>
      <c r="G132" s="49" t="s">
        <v>211</v>
      </c>
      <c r="H132" s="90">
        <v>479</v>
      </c>
      <c r="I132" s="90">
        <v>517</v>
      </c>
      <c r="J132" s="91">
        <v>84.560000000000031</v>
      </c>
      <c r="K132" s="91">
        <v>40653.040000000008</v>
      </c>
      <c r="L132" s="92">
        <v>629.53838000000064</v>
      </c>
    </row>
    <row r="133" spans="1:12" s="59" customFormat="1" hidden="1" outlineLevel="2" x14ac:dyDescent="0.3">
      <c r="A133" s="89" t="s">
        <v>369</v>
      </c>
      <c r="B133" s="110">
        <v>85000</v>
      </c>
      <c r="C133" s="110" t="s">
        <v>133</v>
      </c>
      <c r="D133" s="49" t="s">
        <v>173</v>
      </c>
      <c r="E133" s="49" t="s">
        <v>173</v>
      </c>
      <c r="F133" s="49" t="s">
        <v>208</v>
      </c>
      <c r="G133" s="49" t="s">
        <v>211</v>
      </c>
      <c r="H133" s="90">
        <v>108</v>
      </c>
      <c r="I133" s="90">
        <v>112</v>
      </c>
      <c r="J133" s="91">
        <v>22.220000000000006</v>
      </c>
      <c r="K133" s="91">
        <v>10363.26</v>
      </c>
      <c r="L133" s="92">
        <v>164.45833999999996</v>
      </c>
    </row>
    <row r="134" spans="1:12" s="59" customFormat="1" hidden="1" outlineLevel="2" x14ac:dyDescent="0.3">
      <c r="A134" s="89" t="s">
        <v>369</v>
      </c>
      <c r="B134" s="110">
        <v>91000</v>
      </c>
      <c r="C134" s="110" t="s">
        <v>133</v>
      </c>
      <c r="D134" s="49" t="s">
        <v>174</v>
      </c>
      <c r="E134" s="49" t="s">
        <v>174</v>
      </c>
      <c r="F134" s="49" t="s">
        <v>208</v>
      </c>
      <c r="G134" s="49" t="s">
        <v>211</v>
      </c>
      <c r="H134" s="90">
        <v>913</v>
      </c>
      <c r="I134" s="90">
        <v>1038</v>
      </c>
      <c r="J134" s="91">
        <v>166.20000000000007</v>
      </c>
      <c r="K134" s="91">
        <v>80205.250000000044</v>
      </c>
      <c r="L134" s="92">
        <v>1279.7532499999993</v>
      </c>
    </row>
    <row r="135" spans="1:12" s="59" customFormat="1" hidden="1" outlineLevel="2" x14ac:dyDescent="0.3">
      <c r="A135" s="89" t="s">
        <v>369</v>
      </c>
      <c r="B135" s="110">
        <v>92000</v>
      </c>
      <c r="C135" s="110" t="s">
        <v>133</v>
      </c>
      <c r="D135" s="49" t="s">
        <v>175</v>
      </c>
      <c r="E135" s="49" t="s">
        <v>205</v>
      </c>
      <c r="F135" s="49" t="s">
        <v>208</v>
      </c>
      <c r="G135" s="49" t="s">
        <v>211</v>
      </c>
      <c r="H135" s="90">
        <v>2319</v>
      </c>
      <c r="I135" s="90">
        <v>2738</v>
      </c>
      <c r="J135" s="91">
        <v>408.53999999999974</v>
      </c>
      <c r="K135" s="91">
        <v>196519.07999999996</v>
      </c>
      <c r="L135" s="92">
        <v>3118.6575899999993</v>
      </c>
    </row>
    <row r="136" spans="1:12" s="59" customFormat="1" hidden="1" outlineLevel="2" x14ac:dyDescent="0.3">
      <c r="A136" s="89" t="s">
        <v>369</v>
      </c>
      <c r="B136" s="110">
        <v>93000</v>
      </c>
      <c r="C136" s="110" t="s">
        <v>133</v>
      </c>
      <c r="D136" s="49" t="s">
        <v>176</v>
      </c>
      <c r="E136" s="49" t="s">
        <v>176</v>
      </c>
      <c r="F136" s="49" t="s">
        <v>208</v>
      </c>
      <c r="G136" s="49" t="s">
        <v>211</v>
      </c>
      <c r="H136" s="90">
        <v>463</v>
      </c>
      <c r="I136" s="90">
        <v>525</v>
      </c>
      <c r="J136" s="91">
        <v>80.470000000000027</v>
      </c>
      <c r="K136" s="91">
        <v>38023.890000000021</v>
      </c>
      <c r="L136" s="92">
        <v>579.39406000000031</v>
      </c>
    </row>
    <row r="137" spans="1:12" s="59" customFormat="1" outlineLevel="1" collapsed="1" x14ac:dyDescent="0.3">
      <c r="A137" s="111" t="s">
        <v>370</v>
      </c>
      <c r="B137" s="95"/>
      <c r="C137" s="95"/>
      <c r="D137" s="55"/>
      <c r="E137" s="55"/>
      <c r="F137" s="55"/>
      <c r="G137" s="55"/>
      <c r="H137" s="96">
        <f>SUBTOTAL(9,H93:H136)</f>
        <v>181203</v>
      </c>
      <c r="I137" s="96">
        <f>SUBTOTAL(9,I93:I136)</f>
        <v>212015</v>
      </c>
      <c r="J137" s="97">
        <f>SUBTOTAL(9,J93:J136)</f>
        <v>32113.299999999952</v>
      </c>
      <c r="K137" s="97">
        <f>SUBTOTAL(9,K93:K136)</f>
        <v>15282786.120000003</v>
      </c>
      <c r="L137" s="101">
        <f>SUBTOTAL(9,L93:L136)</f>
        <v>242391.95194</v>
      </c>
    </row>
    <row r="138" spans="1:12" s="72" customFormat="1" ht="16.2" hidden="1" customHeight="1" outlineLevel="2" x14ac:dyDescent="0.3">
      <c r="A138" s="84" t="s">
        <v>365</v>
      </c>
      <c r="B138" s="85" t="s">
        <v>78</v>
      </c>
      <c r="C138" s="85" t="s">
        <v>78</v>
      </c>
      <c r="D138" s="59" t="s">
        <v>226</v>
      </c>
      <c r="E138" s="59" t="s">
        <v>225</v>
      </c>
      <c r="F138" s="59" t="s">
        <v>226</v>
      </c>
      <c r="G138" s="59" t="s">
        <v>225</v>
      </c>
      <c r="H138" s="86">
        <v>774</v>
      </c>
      <c r="I138" s="86">
        <v>848</v>
      </c>
      <c r="J138" s="87">
        <v>159.03000000000006</v>
      </c>
      <c r="K138" s="87">
        <v>75914.650000000009</v>
      </c>
      <c r="L138" s="88">
        <v>1258.2655800000007</v>
      </c>
    </row>
    <row r="139" spans="1:12" s="72" customFormat="1" ht="16.2" hidden="1" customHeight="1" outlineLevel="2" x14ac:dyDescent="0.3">
      <c r="A139" s="84" t="s">
        <v>365</v>
      </c>
      <c r="B139" s="85" t="s">
        <v>13</v>
      </c>
      <c r="C139" s="85" t="s">
        <v>131</v>
      </c>
      <c r="D139" s="59" t="s">
        <v>134</v>
      </c>
      <c r="E139" s="59" t="s">
        <v>177</v>
      </c>
      <c r="F139" s="59" t="s">
        <v>206</v>
      </c>
      <c r="G139" s="59" t="s">
        <v>209</v>
      </c>
      <c r="H139" s="86">
        <v>19295</v>
      </c>
      <c r="I139" s="86">
        <v>22922</v>
      </c>
      <c r="J139" s="87">
        <v>3502.2300000000041</v>
      </c>
      <c r="K139" s="87">
        <v>1676098.7400000007</v>
      </c>
      <c r="L139" s="88">
        <v>26583.628479999988</v>
      </c>
    </row>
    <row r="140" spans="1:12" s="72" customFormat="1" ht="16.2" hidden="1" customHeight="1" outlineLevel="2" x14ac:dyDescent="0.3">
      <c r="A140" s="84" t="s">
        <v>365</v>
      </c>
      <c r="B140" s="85" t="s">
        <v>15</v>
      </c>
      <c r="C140" s="85" t="s">
        <v>131</v>
      </c>
      <c r="D140" s="59" t="s">
        <v>135</v>
      </c>
      <c r="E140" s="59" t="s">
        <v>178</v>
      </c>
      <c r="F140" s="59" t="s">
        <v>206</v>
      </c>
      <c r="G140" s="59" t="s">
        <v>209</v>
      </c>
      <c r="H140" s="86">
        <v>8106</v>
      </c>
      <c r="I140" s="86">
        <v>9424</v>
      </c>
      <c r="J140" s="87">
        <v>1464.5699999999977</v>
      </c>
      <c r="K140" s="87">
        <v>693451.6100000008</v>
      </c>
      <c r="L140" s="88">
        <v>10913.455939999982</v>
      </c>
    </row>
    <row r="141" spans="1:12" s="72" customFormat="1" ht="16.2" hidden="1" customHeight="1" outlineLevel="2" x14ac:dyDescent="0.3">
      <c r="A141" s="84" t="s">
        <v>365</v>
      </c>
      <c r="B141" s="85" t="s">
        <v>11</v>
      </c>
      <c r="C141" s="85" t="s">
        <v>131</v>
      </c>
      <c r="D141" s="59" t="s">
        <v>136</v>
      </c>
      <c r="E141" s="59" t="s">
        <v>136</v>
      </c>
      <c r="F141" s="59" t="s">
        <v>206</v>
      </c>
      <c r="G141" s="59" t="s">
        <v>209</v>
      </c>
      <c r="H141" s="86">
        <v>11025</v>
      </c>
      <c r="I141" s="86">
        <v>12872</v>
      </c>
      <c r="J141" s="87">
        <v>2086.5799999999954</v>
      </c>
      <c r="K141" s="87">
        <v>981893.59999999928</v>
      </c>
      <c r="L141" s="88">
        <v>15461.73171000002</v>
      </c>
    </row>
    <row r="142" spans="1:12" s="72" customFormat="1" ht="16.2" hidden="1" customHeight="1" outlineLevel="2" x14ac:dyDescent="0.3">
      <c r="A142" s="84" t="s">
        <v>365</v>
      </c>
      <c r="B142" s="85" t="s">
        <v>19</v>
      </c>
      <c r="C142" s="85" t="s">
        <v>132</v>
      </c>
      <c r="D142" s="59" t="s">
        <v>137</v>
      </c>
      <c r="E142" s="59" t="s">
        <v>179</v>
      </c>
      <c r="F142" s="59" t="s">
        <v>207</v>
      </c>
      <c r="G142" s="59" t="s">
        <v>210</v>
      </c>
      <c r="H142" s="86">
        <v>4812</v>
      </c>
      <c r="I142" s="86">
        <v>5432</v>
      </c>
      <c r="J142" s="87">
        <v>1030.2799999999979</v>
      </c>
      <c r="K142" s="87">
        <v>495866.52999999968</v>
      </c>
      <c r="L142" s="88">
        <v>7736.2999699999973</v>
      </c>
    </row>
    <row r="143" spans="1:12" s="72" customFormat="1" ht="16.2" hidden="1" customHeight="1" outlineLevel="2" x14ac:dyDescent="0.3">
      <c r="A143" s="84" t="s">
        <v>365</v>
      </c>
      <c r="B143" s="85" t="s">
        <v>10</v>
      </c>
      <c r="C143" s="85" t="s">
        <v>131</v>
      </c>
      <c r="D143" s="59" t="s">
        <v>138</v>
      </c>
      <c r="E143" s="59" t="s">
        <v>180</v>
      </c>
      <c r="F143" s="59" t="s">
        <v>206</v>
      </c>
      <c r="G143" s="59" t="s">
        <v>209</v>
      </c>
      <c r="H143" s="86">
        <v>8807</v>
      </c>
      <c r="I143" s="86">
        <v>10113</v>
      </c>
      <c r="J143" s="87">
        <v>1622.659999999996</v>
      </c>
      <c r="K143" s="87">
        <v>771790.65</v>
      </c>
      <c r="L143" s="88">
        <v>12164.963039999999</v>
      </c>
    </row>
    <row r="144" spans="1:12" s="72" customFormat="1" ht="16.2" hidden="1" customHeight="1" outlineLevel="2" x14ac:dyDescent="0.3">
      <c r="A144" s="84" t="s">
        <v>365</v>
      </c>
      <c r="B144" s="85" t="s">
        <v>2</v>
      </c>
      <c r="C144" s="85" t="s">
        <v>131</v>
      </c>
      <c r="D144" s="59" t="s">
        <v>139</v>
      </c>
      <c r="E144" s="59" t="s">
        <v>181</v>
      </c>
      <c r="F144" s="59" t="s">
        <v>206</v>
      </c>
      <c r="G144" s="59" t="s">
        <v>209</v>
      </c>
      <c r="H144" s="86">
        <v>9378</v>
      </c>
      <c r="I144" s="86">
        <v>10843</v>
      </c>
      <c r="J144" s="87">
        <v>1810.8699999999953</v>
      </c>
      <c r="K144" s="87">
        <v>859206.820000001</v>
      </c>
      <c r="L144" s="88">
        <v>13588.701490000007</v>
      </c>
    </row>
    <row r="145" spans="1:12" s="72" customFormat="1" ht="16.2" hidden="1" customHeight="1" outlineLevel="2" x14ac:dyDescent="0.3">
      <c r="A145" s="84" t="s">
        <v>365</v>
      </c>
      <c r="B145" s="85" t="s">
        <v>22</v>
      </c>
      <c r="C145" s="85" t="s">
        <v>133</v>
      </c>
      <c r="D145" s="59" t="s">
        <v>140</v>
      </c>
      <c r="E145" s="59" t="s">
        <v>182</v>
      </c>
      <c r="F145" s="59" t="s">
        <v>208</v>
      </c>
      <c r="G145" s="59" t="s">
        <v>211</v>
      </c>
      <c r="H145" s="86">
        <v>2107</v>
      </c>
      <c r="I145" s="86">
        <v>2359</v>
      </c>
      <c r="J145" s="87">
        <v>448.13999999999993</v>
      </c>
      <c r="K145" s="87">
        <v>214258.94000000003</v>
      </c>
      <c r="L145" s="88">
        <v>3398.1968500000003</v>
      </c>
    </row>
    <row r="146" spans="1:12" s="72" customFormat="1" ht="16.2" hidden="1" customHeight="1" outlineLevel="2" x14ac:dyDescent="0.3">
      <c r="A146" s="84" t="s">
        <v>365</v>
      </c>
      <c r="B146" s="85" t="s">
        <v>6</v>
      </c>
      <c r="C146" s="85" t="s">
        <v>131</v>
      </c>
      <c r="D146" s="59" t="s">
        <v>141</v>
      </c>
      <c r="E146" s="59" t="s">
        <v>183</v>
      </c>
      <c r="F146" s="59" t="s">
        <v>206</v>
      </c>
      <c r="G146" s="59" t="s">
        <v>209</v>
      </c>
      <c r="H146" s="86">
        <v>9169</v>
      </c>
      <c r="I146" s="86">
        <v>11063</v>
      </c>
      <c r="J146" s="87">
        <v>1859.4299999999973</v>
      </c>
      <c r="K146" s="87">
        <v>875978.04999999946</v>
      </c>
      <c r="L146" s="88">
        <v>14245.616679999979</v>
      </c>
    </row>
    <row r="147" spans="1:12" s="72" customFormat="1" ht="16.2" hidden="1" customHeight="1" outlineLevel="2" x14ac:dyDescent="0.3">
      <c r="A147" s="84" t="s">
        <v>365</v>
      </c>
      <c r="B147" s="85" t="s">
        <v>14</v>
      </c>
      <c r="C147" s="85" t="s">
        <v>131</v>
      </c>
      <c r="D147" s="59" t="s">
        <v>142</v>
      </c>
      <c r="E147" s="59" t="s">
        <v>184</v>
      </c>
      <c r="F147" s="59" t="s">
        <v>206</v>
      </c>
      <c r="G147" s="59" t="s">
        <v>209</v>
      </c>
      <c r="H147" s="86">
        <v>1485</v>
      </c>
      <c r="I147" s="86">
        <v>1750</v>
      </c>
      <c r="J147" s="87">
        <v>267.82999999999976</v>
      </c>
      <c r="K147" s="87">
        <v>125418.20000000011</v>
      </c>
      <c r="L147" s="88">
        <v>2026.9111400000015</v>
      </c>
    </row>
    <row r="148" spans="1:12" s="72" customFormat="1" ht="16.2" hidden="1" customHeight="1" outlineLevel="2" x14ac:dyDescent="0.3">
      <c r="A148" s="84" t="s">
        <v>365</v>
      </c>
      <c r="B148" s="85" t="s">
        <v>26</v>
      </c>
      <c r="C148" s="85" t="s">
        <v>131</v>
      </c>
      <c r="D148" s="59" t="s">
        <v>143</v>
      </c>
      <c r="E148" s="59" t="s">
        <v>185</v>
      </c>
      <c r="F148" s="59" t="s">
        <v>206</v>
      </c>
      <c r="G148" s="59" t="s">
        <v>209</v>
      </c>
      <c r="H148" s="86">
        <v>2683</v>
      </c>
      <c r="I148" s="86">
        <v>3192</v>
      </c>
      <c r="J148" s="87">
        <v>457.68000000000023</v>
      </c>
      <c r="K148" s="87">
        <v>215637.15000000011</v>
      </c>
      <c r="L148" s="88">
        <v>3468.8254999999963</v>
      </c>
    </row>
    <row r="149" spans="1:12" s="72" customFormat="1" ht="16.2" hidden="1" customHeight="1" outlineLevel="2" x14ac:dyDescent="0.3">
      <c r="A149" s="84" t="s">
        <v>365</v>
      </c>
      <c r="B149" s="85" t="s">
        <v>23</v>
      </c>
      <c r="C149" s="85" t="s">
        <v>131</v>
      </c>
      <c r="D149" s="59" t="s">
        <v>144</v>
      </c>
      <c r="E149" s="59" t="s">
        <v>186</v>
      </c>
      <c r="F149" s="59" t="s">
        <v>206</v>
      </c>
      <c r="G149" s="59" t="s">
        <v>209</v>
      </c>
      <c r="H149" s="86">
        <v>7438</v>
      </c>
      <c r="I149" s="86">
        <v>8925</v>
      </c>
      <c r="J149" s="87">
        <v>1271.7599999999968</v>
      </c>
      <c r="K149" s="87">
        <v>596777.96</v>
      </c>
      <c r="L149" s="88">
        <v>9463.7116800000131</v>
      </c>
    </row>
    <row r="150" spans="1:12" s="72" customFormat="1" ht="16.2" hidden="1" customHeight="1" outlineLevel="2" x14ac:dyDescent="0.3">
      <c r="A150" s="84" t="s">
        <v>365</v>
      </c>
      <c r="B150" s="85" t="s">
        <v>16</v>
      </c>
      <c r="C150" s="85" t="s">
        <v>131</v>
      </c>
      <c r="D150" s="59" t="s">
        <v>145</v>
      </c>
      <c r="E150" s="59" t="s">
        <v>187</v>
      </c>
      <c r="F150" s="59" t="s">
        <v>206</v>
      </c>
      <c r="G150" s="59" t="s">
        <v>209</v>
      </c>
      <c r="H150" s="86">
        <v>5663</v>
      </c>
      <c r="I150" s="86">
        <v>6885</v>
      </c>
      <c r="J150" s="87">
        <v>1194.0199999999963</v>
      </c>
      <c r="K150" s="87">
        <v>559314.64999999991</v>
      </c>
      <c r="L150" s="88">
        <v>8791.5783800000117</v>
      </c>
    </row>
    <row r="151" spans="1:12" s="72" customFormat="1" ht="16.2" hidden="1" customHeight="1" outlineLevel="2" x14ac:dyDescent="0.3">
      <c r="A151" s="84" t="s">
        <v>365</v>
      </c>
      <c r="B151" s="85" t="s">
        <v>5</v>
      </c>
      <c r="C151" s="85" t="s">
        <v>131</v>
      </c>
      <c r="D151" s="59" t="s">
        <v>146</v>
      </c>
      <c r="E151" s="59" t="s">
        <v>188</v>
      </c>
      <c r="F151" s="59" t="s">
        <v>206</v>
      </c>
      <c r="G151" s="59" t="s">
        <v>209</v>
      </c>
      <c r="H151" s="86">
        <v>4044</v>
      </c>
      <c r="I151" s="86">
        <v>4846</v>
      </c>
      <c r="J151" s="87">
        <v>712.24999999999829</v>
      </c>
      <c r="K151" s="87">
        <v>333861.70000000019</v>
      </c>
      <c r="L151" s="88">
        <v>5353.3260999999939</v>
      </c>
    </row>
    <row r="152" spans="1:12" s="72" customFormat="1" ht="16.2" hidden="1" customHeight="1" outlineLevel="2" x14ac:dyDescent="0.3">
      <c r="A152" s="84" t="s">
        <v>365</v>
      </c>
      <c r="B152" s="85" t="s">
        <v>8</v>
      </c>
      <c r="C152" s="85" t="s">
        <v>131</v>
      </c>
      <c r="D152" s="59" t="s">
        <v>147</v>
      </c>
      <c r="E152" s="59" t="s">
        <v>147</v>
      </c>
      <c r="F152" s="59" t="s">
        <v>206</v>
      </c>
      <c r="G152" s="59" t="s">
        <v>209</v>
      </c>
      <c r="H152" s="86">
        <v>2436</v>
      </c>
      <c r="I152" s="86">
        <v>2925</v>
      </c>
      <c r="J152" s="87">
        <v>423.60999999999984</v>
      </c>
      <c r="K152" s="87">
        <v>197438.03</v>
      </c>
      <c r="L152" s="88">
        <v>3203.8673499999982</v>
      </c>
    </row>
    <row r="153" spans="1:12" s="72" customFormat="1" ht="16.2" hidden="1" customHeight="1" outlineLevel="2" x14ac:dyDescent="0.3">
      <c r="A153" s="84" t="s">
        <v>365</v>
      </c>
      <c r="B153" s="85" t="s">
        <v>17</v>
      </c>
      <c r="C153" s="85" t="s">
        <v>131</v>
      </c>
      <c r="D153" s="59" t="s">
        <v>148</v>
      </c>
      <c r="E153" s="59" t="s">
        <v>189</v>
      </c>
      <c r="F153" s="59" t="s">
        <v>206</v>
      </c>
      <c r="G153" s="59" t="s">
        <v>209</v>
      </c>
      <c r="H153" s="86">
        <v>2004</v>
      </c>
      <c r="I153" s="86">
        <v>2414</v>
      </c>
      <c r="J153" s="87">
        <v>419.88999999999959</v>
      </c>
      <c r="K153" s="87">
        <v>195542.13000000012</v>
      </c>
      <c r="L153" s="88">
        <v>3101.0479900000009</v>
      </c>
    </row>
    <row r="154" spans="1:12" s="72" customFormat="1" ht="16.2" hidden="1" customHeight="1" outlineLevel="2" x14ac:dyDescent="0.3">
      <c r="A154" s="84" t="s">
        <v>365</v>
      </c>
      <c r="B154" s="85" t="s">
        <v>9</v>
      </c>
      <c r="C154" s="85" t="s">
        <v>131</v>
      </c>
      <c r="D154" s="59" t="s">
        <v>149</v>
      </c>
      <c r="E154" s="59" t="s">
        <v>190</v>
      </c>
      <c r="F154" s="59" t="s">
        <v>206</v>
      </c>
      <c r="G154" s="59" t="s">
        <v>209</v>
      </c>
      <c r="H154" s="86">
        <v>6734</v>
      </c>
      <c r="I154" s="86">
        <v>7915</v>
      </c>
      <c r="J154" s="87">
        <v>1130.6899999999951</v>
      </c>
      <c r="K154" s="87">
        <v>532908.90999999922</v>
      </c>
      <c r="L154" s="88">
        <v>8274.7839999999997</v>
      </c>
    </row>
    <row r="155" spans="1:12" s="72" customFormat="1" ht="16.2" hidden="1" customHeight="1" outlineLevel="2" x14ac:dyDescent="0.3">
      <c r="A155" s="84" t="s">
        <v>365</v>
      </c>
      <c r="B155" s="85" t="s">
        <v>18</v>
      </c>
      <c r="C155" s="85" t="s">
        <v>131</v>
      </c>
      <c r="D155" s="59" t="s">
        <v>150</v>
      </c>
      <c r="E155" s="59" t="s">
        <v>191</v>
      </c>
      <c r="F155" s="59" t="s">
        <v>206</v>
      </c>
      <c r="G155" s="59" t="s">
        <v>209</v>
      </c>
      <c r="H155" s="86">
        <v>4804</v>
      </c>
      <c r="I155" s="86">
        <v>5690</v>
      </c>
      <c r="J155" s="87">
        <v>873.6499999999985</v>
      </c>
      <c r="K155" s="87">
        <v>410470.21</v>
      </c>
      <c r="L155" s="88">
        <v>6526.0172600000024</v>
      </c>
    </row>
    <row r="156" spans="1:12" s="72" customFormat="1" ht="16.2" hidden="1" customHeight="1" outlineLevel="2" x14ac:dyDescent="0.3">
      <c r="A156" s="84" t="s">
        <v>365</v>
      </c>
      <c r="B156" s="85" t="s">
        <v>7</v>
      </c>
      <c r="C156" s="85" t="s">
        <v>131</v>
      </c>
      <c r="D156" s="59" t="s">
        <v>151</v>
      </c>
      <c r="E156" s="59" t="s">
        <v>151</v>
      </c>
      <c r="F156" s="59" t="s">
        <v>206</v>
      </c>
      <c r="G156" s="59" t="s">
        <v>209</v>
      </c>
      <c r="H156" s="86">
        <v>2182</v>
      </c>
      <c r="I156" s="86">
        <v>2596</v>
      </c>
      <c r="J156" s="87">
        <v>417.1</v>
      </c>
      <c r="K156" s="87">
        <v>195720.81999999992</v>
      </c>
      <c r="L156" s="88">
        <v>3211.4182800000021</v>
      </c>
    </row>
    <row r="157" spans="1:12" s="72" customFormat="1" ht="16.2" hidden="1" customHeight="1" outlineLevel="2" x14ac:dyDescent="0.3">
      <c r="A157" s="84" t="s">
        <v>365</v>
      </c>
      <c r="B157" s="85" t="s">
        <v>4</v>
      </c>
      <c r="C157" s="85" t="s">
        <v>131</v>
      </c>
      <c r="D157" s="59" t="s">
        <v>152</v>
      </c>
      <c r="E157" s="59" t="s">
        <v>192</v>
      </c>
      <c r="F157" s="59" t="s">
        <v>206</v>
      </c>
      <c r="G157" s="59" t="s">
        <v>209</v>
      </c>
      <c r="H157" s="86">
        <v>11840</v>
      </c>
      <c r="I157" s="86">
        <v>14281</v>
      </c>
      <c r="J157" s="87">
        <v>2088.9899999999907</v>
      </c>
      <c r="K157" s="87">
        <v>988197.53000000026</v>
      </c>
      <c r="L157" s="88">
        <v>15791.063620000003</v>
      </c>
    </row>
    <row r="158" spans="1:12" s="72" customFormat="1" ht="16.2" hidden="1" customHeight="1" outlineLevel="2" x14ac:dyDescent="0.3">
      <c r="A158" s="84" t="s">
        <v>365</v>
      </c>
      <c r="B158" s="85" t="s">
        <v>12</v>
      </c>
      <c r="C158" s="85" t="s">
        <v>131</v>
      </c>
      <c r="D158" s="59" t="s">
        <v>153</v>
      </c>
      <c r="E158" s="59" t="s">
        <v>193</v>
      </c>
      <c r="F158" s="59" t="s">
        <v>206</v>
      </c>
      <c r="G158" s="59" t="s">
        <v>209</v>
      </c>
      <c r="H158" s="86">
        <v>2586</v>
      </c>
      <c r="I158" s="86">
        <v>3095</v>
      </c>
      <c r="J158" s="87">
        <v>452.28000000000014</v>
      </c>
      <c r="K158" s="87">
        <v>212246.17</v>
      </c>
      <c r="L158" s="88">
        <v>3378.4907999999991</v>
      </c>
    </row>
    <row r="159" spans="1:12" s="72" customFormat="1" ht="16.2" hidden="1" customHeight="1" outlineLevel="2" x14ac:dyDescent="0.3">
      <c r="A159" s="84" t="s">
        <v>365</v>
      </c>
      <c r="B159" s="85" t="s">
        <v>27</v>
      </c>
      <c r="C159" s="85" t="s">
        <v>131</v>
      </c>
      <c r="D159" s="59" t="s">
        <v>154</v>
      </c>
      <c r="E159" s="59" t="s">
        <v>194</v>
      </c>
      <c r="F159" s="59" t="s">
        <v>206</v>
      </c>
      <c r="G159" s="59" t="s">
        <v>209</v>
      </c>
      <c r="H159" s="86">
        <v>5715</v>
      </c>
      <c r="I159" s="86">
        <v>6675</v>
      </c>
      <c r="J159" s="87">
        <v>1049.9299999999985</v>
      </c>
      <c r="K159" s="87">
        <v>499203.05000000005</v>
      </c>
      <c r="L159" s="88">
        <v>7975.9369700000143</v>
      </c>
    </row>
    <row r="160" spans="1:12" s="72" customFormat="1" ht="16.2" hidden="1" customHeight="1" outlineLevel="2" x14ac:dyDescent="0.3">
      <c r="A160" s="84" t="s">
        <v>365</v>
      </c>
      <c r="B160" s="85" t="s">
        <v>29</v>
      </c>
      <c r="C160" s="85" t="s">
        <v>133</v>
      </c>
      <c r="D160" s="59" t="s">
        <v>155</v>
      </c>
      <c r="E160" s="59" t="s">
        <v>195</v>
      </c>
      <c r="F160" s="59" t="s">
        <v>208</v>
      </c>
      <c r="G160" s="59" t="s">
        <v>211</v>
      </c>
      <c r="H160" s="86">
        <v>788</v>
      </c>
      <c r="I160" s="86">
        <v>892</v>
      </c>
      <c r="J160" s="87">
        <v>139.62</v>
      </c>
      <c r="K160" s="87">
        <v>66249.110000000015</v>
      </c>
      <c r="L160" s="88">
        <v>1019.89021</v>
      </c>
    </row>
    <row r="161" spans="1:12" s="72" customFormat="1" ht="16.2" hidden="1" customHeight="1" outlineLevel="2" x14ac:dyDescent="0.3">
      <c r="A161" s="84" t="s">
        <v>365</v>
      </c>
      <c r="B161" s="85" t="s">
        <v>34</v>
      </c>
      <c r="C161" s="85" t="s">
        <v>133</v>
      </c>
      <c r="D161" s="59" t="s">
        <v>156</v>
      </c>
      <c r="E161" s="59" t="s">
        <v>156</v>
      </c>
      <c r="F161" s="59" t="s">
        <v>208</v>
      </c>
      <c r="G161" s="59" t="s">
        <v>211</v>
      </c>
      <c r="H161" s="86">
        <v>1805</v>
      </c>
      <c r="I161" s="86">
        <v>2031</v>
      </c>
      <c r="J161" s="87">
        <v>331.69999999999965</v>
      </c>
      <c r="K161" s="87">
        <v>157723.03999999995</v>
      </c>
      <c r="L161" s="88">
        <v>2480.6500699999997</v>
      </c>
    </row>
    <row r="162" spans="1:12" s="72" customFormat="1" ht="16.2" hidden="1" customHeight="1" outlineLevel="2" x14ac:dyDescent="0.3">
      <c r="A162" s="84" t="s">
        <v>365</v>
      </c>
      <c r="B162" s="85" t="s">
        <v>35</v>
      </c>
      <c r="C162" s="85" t="s">
        <v>133</v>
      </c>
      <c r="D162" s="59" t="s">
        <v>157</v>
      </c>
      <c r="E162" s="59" t="s">
        <v>196</v>
      </c>
      <c r="F162" s="59" t="s">
        <v>208</v>
      </c>
      <c r="G162" s="59" t="s">
        <v>211</v>
      </c>
      <c r="H162" s="86">
        <v>1064</v>
      </c>
      <c r="I162" s="86">
        <v>1182</v>
      </c>
      <c r="J162" s="87">
        <v>187.22000000000011</v>
      </c>
      <c r="K162" s="87">
        <v>88692.419999999969</v>
      </c>
      <c r="L162" s="88">
        <v>1343.2375800000011</v>
      </c>
    </row>
    <row r="163" spans="1:12" s="72" customFormat="1" ht="16.2" hidden="1" customHeight="1" outlineLevel="2" x14ac:dyDescent="0.3">
      <c r="A163" s="84" t="s">
        <v>365</v>
      </c>
      <c r="B163" s="85" t="s">
        <v>39</v>
      </c>
      <c r="C163" s="85" t="s">
        <v>133</v>
      </c>
      <c r="D163" s="59" t="s">
        <v>158</v>
      </c>
      <c r="E163" s="59" t="s">
        <v>197</v>
      </c>
      <c r="F163" s="59" t="s">
        <v>208</v>
      </c>
      <c r="G163" s="59" t="s">
        <v>211</v>
      </c>
      <c r="H163" s="86">
        <v>472</v>
      </c>
      <c r="I163" s="86">
        <v>543</v>
      </c>
      <c r="J163" s="87">
        <v>83.170000000000016</v>
      </c>
      <c r="K163" s="87">
        <v>40023.729999999989</v>
      </c>
      <c r="L163" s="88">
        <v>610.95294999999987</v>
      </c>
    </row>
    <row r="164" spans="1:12" s="72" customFormat="1" ht="16.2" hidden="1" customHeight="1" outlineLevel="2" x14ac:dyDescent="0.3">
      <c r="A164" s="84" t="s">
        <v>365</v>
      </c>
      <c r="B164" s="85" t="s">
        <v>36</v>
      </c>
      <c r="C164" s="85" t="s">
        <v>133</v>
      </c>
      <c r="D164" s="59" t="s">
        <v>159</v>
      </c>
      <c r="E164" s="59" t="s">
        <v>159</v>
      </c>
      <c r="F164" s="59" t="s">
        <v>208</v>
      </c>
      <c r="G164" s="59" t="s">
        <v>211</v>
      </c>
      <c r="H164" s="86">
        <v>417</v>
      </c>
      <c r="I164" s="86">
        <v>468</v>
      </c>
      <c r="J164" s="87">
        <v>69.949999999999974</v>
      </c>
      <c r="K164" s="87">
        <v>33559.349999999991</v>
      </c>
      <c r="L164" s="88">
        <v>517.4246599999999</v>
      </c>
    </row>
    <row r="165" spans="1:12" s="72" customFormat="1" ht="16.2" hidden="1" customHeight="1" outlineLevel="2" x14ac:dyDescent="0.3">
      <c r="A165" s="84" t="s">
        <v>365</v>
      </c>
      <c r="B165" s="85" t="s">
        <v>30</v>
      </c>
      <c r="C165" s="85" t="s">
        <v>133</v>
      </c>
      <c r="D165" s="59" t="s">
        <v>160</v>
      </c>
      <c r="E165" s="59" t="s">
        <v>198</v>
      </c>
      <c r="F165" s="59" t="s">
        <v>208</v>
      </c>
      <c r="G165" s="59" t="s">
        <v>211</v>
      </c>
      <c r="H165" s="86">
        <v>1491</v>
      </c>
      <c r="I165" s="86">
        <v>1657</v>
      </c>
      <c r="J165" s="87">
        <v>254.32999999999981</v>
      </c>
      <c r="K165" s="87">
        <v>119518.52000000002</v>
      </c>
      <c r="L165" s="88">
        <v>1823.7802800000018</v>
      </c>
    </row>
    <row r="166" spans="1:12" s="72" customFormat="1" ht="16.2" hidden="1" customHeight="1" outlineLevel="2" x14ac:dyDescent="0.3">
      <c r="A166" s="84" t="s">
        <v>365</v>
      </c>
      <c r="B166" s="85" t="s">
        <v>37</v>
      </c>
      <c r="C166" s="85" t="s">
        <v>133</v>
      </c>
      <c r="D166" s="59" t="s">
        <v>161</v>
      </c>
      <c r="E166" s="59" t="s">
        <v>161</v>
      </c>
      <c r="F166" s="59" t="s">
        <v>208</v>
      </c>
      <c r="G166" s="59" t="s">
        <v>211</v>
      </c>
      <c r="H166" s="86">
        <v>606</v>
      </c>
      <c r="I166" s="86">
        <v>682</v>
      </c>
      <c r="J166" s="87">
        <v>117.10000000000005</v>
      </c>
      <c r="K166" s="87">
        <v>56756.810000000005</v>
      </c>
      <c r="L166" s="88">
        <v>861.01138999999989</v>
      </c>
    </row>
    <row r="167" spans="1:12" s="72" customFormat="1" ht="16.2" hidden="1" customHeight="1" outlineLevel="2" x14ac:dyDescent="0.3">
      <c r="A167" s="84" t="s">
        <v>365</v>
      </c>
      <c r="B167" s="85" t="s">
        <v>38</v>
      </c>
      <c r="C167" s="85" t="s">
        <v>133</v>
      </c>
      <c r="D167" s="59" t="s">
        <v>162</v>
      </c>
      <c r="E167" s="59" t="s">
        <v>199</v>
      </c>
      <c r="F167" s="59" t="s">
        <v>208</v>
      </c>
      <c r="G167" s="59" t="s">
        <v>211</v>
      </c>
      <c r="H167" s="86">
        <v>808</v>
      </c>
      <c r="I167" s="86">
        <v>924</v>
      </c>
      <c r="J167" s="87">
        <v>148.65000000000015</v>
      </c>
      <c r="K167" s="87">
        <v>71041.219999999958</v>
      </c>
      <c r="L167" s="88">
        <v>1114.8809900000003</v>
      </c>
    </row>
    <row r="168" spans="1:12" s="72" customFormat="1" ht="16.2" hidden="1" customHeight="1" outlineLevel="2" x14ac:dyDescent="0.3">
      <c r="A168" s="84" t="s">
        <v>365</v>
      </c>
      <c r="B168" s="85" t="s">
        <v>21</v>
      </c>
      <c r="C168" s="85" t="s">
        <v>133</v>
      </c>
      <c r="D168" s="59" t="s">
        <v>163</v>
      </c>
      <c r="E168" s="59" t="s">
        <v>200</v>
      </c>
      <c r="F168" s="59" t="s">
        <v>208</v>
      </c>
      <c r="G168" s="59" t="s">
        <v>211</v>
      </c>
      <c r="H168" s="86">
        <v>4200</v>
      </c>
      <c r="I168" s="86">
        <v>4853</v>
      </c>
      <c r="J168" s="87">
        <v>802.80999999999824</v>
      </c>
      <c r="K168" s="87">
        <v>385184.74000000005</v>
      </c>
      <c r="L168" s="88">
        <v>6019.4997900000062</v>
      </c>
    </row>
    <row r="169" spans="1:12" s="72" customFormat="1" ht="16.2" hidden="1" customHeight="1" outlineLevel="2" x14ac:dyDescent="0.3">
      <c r="A169" s="84" t="s">
        <v>365</v>
      </c>
      <c r="B169" s="85" t="s">
        <v>20</v>
      </c>
      <c r="C169" s="85" t="s">
        <v>133</v>
      </c>
      <c r="D169" s="59" t="s">
        <v>164</v>
      </c>
      <c r="E169" s="59" t="s">
        <v>164</v>
      </c>
      <c r="F169" s="59" t="s">
        <v>208</v>
      </c>
      <c r="G169" s="59" t="s">
        <v>211</v>
      </c>
      <c r="H169" s="86">
        <v>2591</v>
      </c>
      <c r="I169" s="86">
        <v>2935</v>
      </c>
      <c r="J169" s="87">
        <v>491.1899999999992</v>
      </c>
      <c r="K169" s="87">
        <v>233252.56000000008</v>
      </c>
      <c r="L169" s="88">
        <v>3766.3463799999977</v>
      </c>
    </row>
    <row r="170" spans="1:12" s="72" customFormat="1" ht="16.2" hidden="1" customHeight="1" outlineLevel="2" x14ac:dyDescent="0.3">
      <c r="A170" s="84" t="s">
        <v>365</v>
      </c>
      <c r="B170" s="85" t="s">
        <v>33</v>
      </c>
      <c r="C170" s="85" t="s">
        <v>133</v>
      </c>
      <c r="D170" s="59" t="s">
        <v>165</v>
      </c>
      <c r="E170" s="59" t="s">
        <v>201</v>
      </c>
      <c r="F170" s="59" t="s">
        <v>208</v>
      </c>
      <c r="G170" s="59" t="s">
        <v>211</v>
      </c>
      <c r="H170" s="86">
        <v>723</v>
      </c>
      <c r="I170" s="86">
        <v>842</v>
      </c>
      <c r="J170" s="87">
        <v>136.82</v>
      </c>
      <c r="K170" s="87">
        <v>65243.57</v>
      </c>
      <c r="L170" s="88">
        <v>1003.7079600000001</v>
      </c>
    </row>
    <row r="171" spans="1:12" s="72" customFormat="1" ht="16.2" hidden="1" customHeight="1" outlineLevel="2" x14ac:dyDescent="0.3">
      <c r="A171" s="84" t="s">
        <v>365</v>
      </c>
      <c r="B171" s="85" t="s">
        <v>1</v>
      </c>
      <c r="C171" s="85" t="s">
        <v>131</v>
      </c>
      <c r="D171" s="59" t="s">
        <v>166</v>
      </c>
      <c r="E171" s="59" t="s">
        <v>166</v>
      </c>
      <c r="F171" s="59" t="s">
        <v>206</v>
      </c>
      <c r="G171" s="59" t="s">
        <v>209</v>
      </c>
      <c r="H171" s="86">
        <v>10676</v>
      </c>
      <c r="I171" s="86">
        <v>12701</v>
      </c>
      <c r="J171" s="87">
        <v>2224.94</v>
      </c>
      <c r="K171" s="87">
        <v>1053934.2900000003</v>
      </c>
      <c r="L171" s="88">
        <v>16540.603409999996</v>
      </c>
    </row>
    <row r="172" spans="1:12" s="72" customFormat="1" ht="16.2" hidden="1" customHeight="1" outlineLevel="2" x14ac:dyDescent="0.3">
      <c r="A172" s="84" t="s">
        <v>365</v>
      </c>
      <c r="B172" s="85" t="s">
        <v>3</v>
      </c>
      <c r="C172" s="85" t="s">
        <v>131</v>
      </c>
      <c r="D172" s="59" t="s">
        <v>167</v>
      </c>
      <c r="E172" s="59" t="s">
        <v>167</v>
      </c>
      <c r="F172" s="59" t="s">
        <v>206</v>
      </c>
      <c r="G172" s="59" t="s">
        <v>209</v>
      </c>
      <c r="H172" s="86">
        <v>5278</v>
      </c>
      <c r="I172" s="86">
        <v>6118</v>
      </c>
      <c r="J172" s="87">
        <v>1049.5099999999979</v>
      </c>
      <c r="K172" s="87">
        <v>491819.64999999956</v>
      </c>
      <c r="L172" s="88">
        <v>7656.6416300000028</v>
      </c>
    </row>
    <row r="173" spans="1:12" s="72" customFormat="1" ht="16.2" hidden="1" customHeight="1" outlineLevel="2" x14ac:dyDescent="0.3">
      <c r="A173" s="84" t="s">
        <v>365</v>
      </c>
      <c r="B173" s="85" t="s">
        <v>0</v>
      </c>
      <c r="C173" s="85" t="s">
        <v>131</v>
      </c>
      <c r="D173" s="59" t="s">
        <v>168</v>
      </c>
      <c r="E173" s="59" t="s">
        <v>202</v>
      </c>
      <c r="F173" s="59" t="s">
        <v>206</v>
      </c>
      <c r="G173" s="59" t="s">
        <v>209</v>
      </c>
      <c r="H173" s="86">
        <v>4260</v>
      </c>
      <c r="I173" s="86">
        <v>4978</v>
      </c>
      <c r="J173" s="87">
        <v>847.78999999999792</v>
      </c>
      <c r="K173" s="87">
        <v>401099.14000000007</v>
      </c>
      <c r="L173" s="88">
        <v>6176.7686999999987</v>
      </c>
    </row>
    <row r="174" spans="1:12" s="72" customFormat="1" ht="16.2" hidden="1" customHeight="1" outlineLevel="2" x14ac:dyDescent="0.3">
      <c r="A174" s="84" t="s">
        <v>365</v>
      </c>
      <c r="B174" s="85" t="s">
        <v>40</v>
      </c>
      <c r="C174" s="85" t="s">
        <v>133</v>
      </c>
      <c r="D174" s="59" t="s">
        <v>169</v>
      </c>
      <c r="E174" s="59" t="s">
        <v>203</v>
      </c>
      <c r="F174" s="59" t="s">
        <v>208</v>
      </c>
      <c r="G174" s="59" t="s">
        <v>211</v>
      </c>
      <c r="H174" s="86">
        <v>51</v>
      </c>
      <c r="I174" s="86">
        <v>54</v>
      </c>
      <c r="J174" s="87">
        <v>12.250000000000002</v>
      </c>
      <c r="K174" s="87">
        <v>6017.3299999999981</v>
      </c>
      <c r="L174" s="88">
        <v>92.852920000000026</v>
      </c>
    </row>
    <row r="175" spans="1:12" s="72" customFormat="1" ht="16.2" hidden="1" customHeight="1" outlineLevel="2" x14ac:dyDescent="0.3">
      <c r="A175" s="84" t="s">
        <v>365</v>
      </c>
      <c r="B175" s="85" t="s">
        <v>41</v>
      </c>
      <c r="C175" s="85" t="s">
        <v>133</v>
      </c>
      <c r="D175" s="59" t="s">
        <v>170</v>
      </c>
      <c r="E175" s="59" t="s">
        <v>204</v>
      </c>
      <c r="F175" s="59" t="s">
        <v>208</v>
      </c>
      <c r="G175" s="59" t="s">
        <v>211</v>
      </c>
      <c r="H175" s="86">
        <v>238</v>
      </c>
      <c r="I175" s="86">
        <v>257</v>
      </c>
      <c r="J175" s="87">
        <v>46.84999999999998</v>
      </c>
      <c r="K175" s="87">
        <v>22312.970000000005</v>
      </c>
      <c r="L175" s="88">
        <v>363.63297999999963</v>
      </c>
    </row>
    <row r="176" spans="1:12" s="72" customFormat="1" ht="16.2" hidden="1" customHeight="1" outlineLevel="2" x14ac:dyDescent="0.3">
      <c r="A176" s="84" t="s">
        <v>365</v>
      </c>
      <c r="B176" s="85" t="s">
        <v>24</v>
      </c>
      <c r="C176" s="85" t="s">
        <v>133</v>
      </c>
      <c r="D176" s="59" t="s">
        <v>171</v>
      </c>
      <c r="E176" s="59" t="s">
        <v>171</v>
      </c>
      <c r="F176" s="59" t="s">
        <v>208</v>
      </c>
      <c r="G176" s="59" t="s">
        <v>211</v>
      </c>
      <c r="H176" s="86">
        <v>632</v>
      </c>
      <c r="I176" s="86">
        <v>721</v>
      </c>
      <c r="J176" s="87">
        <v>128.97999999999996</v>
      </c>
      <c r="K176" s="87">
        <v>62101.509999999995</v>
      </c>
      <c r="L176" s="88">
        <v>979.42905999999994</v>
      </c>
    </row>
    <row r="177" spans="1:12" s="72" customFormat="1" ht="16.2" hidden="1" customHeight="1" outlineLevel="2" x14ac:dyDescent="0.3">
      <c r="A177" s="84" t="s">
        <v>365</v>
      </c>
      <c r="B177" s="85" t="s">
        <v>28</v>
      </c>
      <c r="C177" s="85" t="s">
        <v>133</v>
      </c>
      <c r="D177" s="59" t="s">
        <v>172</v>
      </c>
      <c r="E177" s="59" t="s">
        <v>172</v>
      </c>
      <c r="F177" s="59" t="s">
        <v>208</v>
      </c>
      <c r="G177" s="59" t="s">
        <v>211</v>
      </c>
      <c r="H177" s="86">
        <v>409</v>
      </c>
      <c r="I177" s="86">
        <v>444</v>
      </c>
      <c r="J177" s="87">
        <v>72.510000000000062</v>
      </c>
      <c r="K177" s="87">
        <v>34583.849999999991</v>
      </c>
      <c r="L177" s="88">
        <v>531.86004000000014</v>
      </c>
    </row>
    <row r="178" spans="1:12" s="72" customFormat="1" ht="16.2" hidden="1" customHeight="1" outlineLevel="2" x14ac:dyDescent="0.3">
      <c r="A178" s="84" t="s">
        <v>365</v>
      </c>
      <c r="B178" s="85" t="s">
        <v>42</v>
      </c>
      <c r="C178" s="85" t="s">
        <v>133</v>
      </c>
      <c r="D178" s="59" t="s">
        <v>173</v>
      </c>
      <c r="E178" s="59" t="s">
        <v>173</v>
      </c>
      <c r="F178" s="59" t="s">
        <v>208</v>
      </c>
      <c r="G178" s="59" t="s">
        <v>211</v>
      </c>
      <c r="H178" s="86">
        <v>108</v>
      </c>
      <c r="I178" s="86">
        <v>113</v>
      </c>
      <c r="J178" s="87">
        <v>24.000000000000004</v>
      </c>
      <c r="K178" s="87">
        <v>11207.459999999997</v>
      </c>
      <c r="L178" s="88">
        <v>184.1298799999999</v>
      </c>
    </row>
    <row r="179" spans="1:12" s="72" customFormat="1" ht="16.2" hidden="1" customHeight="1" outlineLevel="2" x14ac:dyDescent="0.3">
      <c r="A179" s="84" t="s">
        <v>365</v>
      </c>
      <c r="B179" s="85" t="s">
        <v>25</v>
      </c>
      <c r="C179" s="85" t="s">
        <v>133</v>
      </c>
      <c r="D179" s="59" t="s">
        <v>174</v>
      </c>
      <c r="E179" s="59" t="s">
        <v>174</v>
      </c>
      <c r="F179" s="59" t="s">
        <v>208</v>
      </c>
      <c r="G179" s="59" t="s">
        <v>211</v>
      </c>
      <c r="H179" s="86">
        <v>844</v>
      </c>
      <c r="I179" s="86">
        <v>954</v>
      </c>
      <c r="J179" s="87">
        <v>158.18999999999991</v>
      </c>
      <c r="K179" s="87">
        <v>76256.06</v>
      </c>
      <c r="L179" s="88">
        <v>1219.5388699999996</v>
      </c>
    </row>
    <row r="180" spans="1:12" s="72" customFormat="1" ht="16.2" hidden="1" customHeight="1" outlineLevel="2" x14ac:dyDescent="0.3">
      <c r="A180" s="84" t="s">
        <v>365</v>
      </c>
      <c r="B180" s="85" t="s">
        <v>32</v>
      </c>
      <c r="C180" s="85" t="s">
        <v>133</v>
      </c>
      <c r="D180" s="59" t="s">
        <v>175</v>
      </c>
      <c r="E180" s="59" t="s">
        <v>205</v>
      </c>
      <c r="F180" s="59" t="s">
        <v>208</v>
      </c>
      <c r="G180" s="59" t="s">
        <v>211</v>
      </c>
      <c r="H180" s="86">
        <v>2072</v>
      </c>
      <c r="I180" s="86">
        <v>2402</v>
      </c>
      <c r="J180" s="87">
        <v>387.47999999999973</v>
      </c>
      <c r="K180" s="87">
        <v>185992.16000000015</v>
      </c>
      <c r="L180" s="88">
        <v>2945.4662200000034</v>
      </c>
    </row>
    <row r="181" spans="1:12" s="72" customFormat="1" ht="16.2" hidden="1" customHeight="1" outlineLevel="2" x14ac:dyDescent="0.3">
      <c r="A181" s="84" t="s">
        <v>365</v>
      </c>
      <c r="B181" s="85" t="s">
        <v>31</v>
      </c>
      <c r="C181" s="85" t="s">
        <v>133</v>
      </c>
      <c r="D181" s="59" t="s">
        <v>176</v>
      </c>
      <c r="E181" s="59" t="s">
        <v>176</v>
      </c>
      <c r="F181" s="59" t="s">
        <v>208</v>
      </c>
      <c r="G181" s="59" t="s">
        <v>211</v>
      </c>
      <c r="H181" s="86">
        <v>434</v>
      </c>
      <c r="I181" s="86">
        <v>484</v>
      </c>
      <c r="J181" s="87">
        <v>76.400000000000034</v>
      </c>
      <c r="K181" s="87">
        <v>36103.380000000005</v>
      </c>
      <c r="L181" s="88">
        <v>552.33923000000004</v>
      </c>
    </row>
    <row r="182" spans="1:12" s="59" customFormat="1" outlineLevel="1" collapsed="1" x14ac:dyDescent="0.3">
      <c r="A182" s="112" t="s">
        <v>366</v>
      </c>
      <c r="B182" s="98"/>
      <c r="C182" s="98"/>
      <c r="D182" s="78"/>
      <c r="E182" s="78"/>
      <c r="F182" s="78"/>
      <c r="G182" s="78"/>
      <c r="H182" s="99">
        <f>SUBTOTAL(9,H138:H181)</f>
        <v>173054</v>
      </c>
      <c r="I182" s="99">
        <f>SUBTOTAL(9,I138:I181)</f>
        <v>203300</v>
      </c>
      <c r="J182" s="100">
        <f>SUBTOTAL(9,J138:J181)</f>
        <v>32534.929999999942</v>
      </c>
      <c r="K182" s="100">
        <f>SUBTOTAL(9,K138:K181)</f>
        <v>15405868.970000012</v>
      </c>
      <c r="L182" s="102">
        <f>SUBTOTAL(9,L138:L181)</f>
        <v>243722.48400999999</v>
      </c>
    </row>
    <row r="183" spans="1:12" s="59" customFormat="1" hidden="1" outlineLevel="2" x14ac:dyDescent="0.3">
      <c r="A183" s="89" t="s">
        <v>304</v>
      </c>
      <c r="B183" s="110" t="s">
        <v>78</v>
      </c>
      <c r="C183" s="110" t="s">
        <v>78</v>
      </c>
      <c r="D183" s="49" t="s">
        <v>226</v>
      </c>
      <c r="E183" s="49" t="s">
        <v>225</v>
      </c>
      <c r="F183" s="49" t="s">
        <v>226</v>
      </c>
      <c r="G183" s="49" t="s">
        <v>225</v>
      </c>
      <c r="H183" s="90">
        <v>697</v>
      </c>
      <c r="I183" s="90">
        <v>774</v>
      </c>
      <c r="J183" s="91">
        <v>133.06000000000009</v>
      </c>
      <c r="K183" s="91">
        <v>62617.360000000015</v>
      </c>
      <c r="L183" s="92">
        <v>1020.0667600000007</v>
      </c>
    </row>
    <row r="184" spans="1:12" s="59" customFormat="1" hidden="1" outlineLevel="2" x14ac:dyDescent="0.3">
      <c r="A184" s="89" t="s">
        <v>304</v>
      </c>
      <c r="B184" s="110" t="s">
        <v>13</v>
      </c>
      <c r="C184" s="110" t="s">
        <v>131</v>
      </c>
      <c r="D184" s="49" t="s">
        <v>134</v>
      </c>
      <c r="E184" s="49" t="s">
        <v>177</v>
      </c>
      <c r="F184" s="49" t="s">
        <v>206</v>
      </c>
      <c r="G184" s="49" t="s">
        <v>209</v>
      </c>
      <c r="H184" s="90">
        <v>17603</v>
      </c>
      <c r="I184" s="90">
        <v>20517</v>
      </c>
      <c r="J184" s="91">
        <v>3150.0800000000072</v>
      </c>
      <c r="K184" s="91">
        <v>1491637.2500000009</v>
      </c>
      <c r="L184" s="92">
        <v>23443.20343000006</v>
      </c>
    </row>
    <row r="185" spans="1:12" s="59" customFormat="1" hidden="1" outlineLevel="2" x14ac:dyDescent="0.3">
      <c r="A185" s="89" t="s">
        <v>304</v>
      </c>
      <c r="B185" s="110" t="s">
        <v>15</v>
      </c>
      <c r="C185" s="110" t="s">
        <v>131</v>
      </c>
      <c r="D185" s="49" t="s">
        <v>135</v>
      </c>
      <c r="E185" s="49" t="s">
        <v>178</v>
      </c>
      <c r="F185" s="49" t="s">
        <v>206</v>
      </c>
      <c r="G185" s="49" t="s">
        <v>209</v>
      </c>
      <c r="H185" s="90">
        <v>7536</v>
      </c>
      <c r="I185" s="90">
        <v>8652</v>
      </c>
      <c r="J185" s="91">
        <v>1336.1599999999971</v>
      </c>
      <c r="K185" s="91">
        <v>627733.60999999917</v>
      </c>
      <c r="L185" s="92">
        <v>9797.9902700000057</v>
      </c>
    </row>
    <row r="186" spans="1:12" s="59" customFormat="1" hidden="1" outlineLevel="2" x14ac:dyDescent="0.3">
      <c r="A186" s="89" t="s">
        <v>304</v>
      </c>
      <c r="B186" s="110" t="s">
        <v>11</v>
      </c>
      <c r="C186" s="110" t="s">
        <v>131</v>
      </c>
      <c r="D186" s="49" t="s">
        <v>136</v>
      </c>
      <c r="E186" s="49" t="s">
        <v>136</v>
      </c>
      <c r="F186" s="49" t="s">
        <v>206</v>
      </c>
      <c r="G186" s="49" t="s">
        <v>209</v>
      </c>
      <c r="H186" s="90">
        <v>10042</v>
      </c>
      <c r="I186" s="90">
        <v>11469</v>
      </c>
      <c r="J186" s="91">
        <v>1750.4599999999934</v>
      </c>
      <c r="K186" s="91">
        <v>816650.39999999898</v>
      </c>
      <c r="L186" s="92">
        <v>12703.530109999987</v>
      </c>
    </row>
    <row r="187" spans="1:12" s="59" customFormat="1" hidden="1" outlineLevel="2" x14ac:dyDescent="0.3">
      <c r="A187" s="89" t="s">
        <v>304</v>
      </c>
      <c r="B187" s="110" t="s">
        <v>19</v>
      </c>
      <c r="C187" s="110" t="s">
        <v>132</v>
      </c>
      <c r="D187" s="49" t="s">
        <v>137</v>
      </c>
      <c r="E187" s="49" t="s">
        <v>179</v>
      </c>
      <c r="F187" s="49" t="s">
        <v>207</v>
      </c>
      <c r="G187" s="49" t="s">
        <v>210</v>
      </c>
      <c r="H187" s="90">
        <v>4396</v>
      </c>
      <c r="I187" s="90">
        <v>4932</v>
      </c>
      <c r="J187" s="91">
        <v>904.41999999999814</v>
      </c>
      <c r="K187" s="91">
        <v>428833.80999999988</v>
      </c>
      <c r="L187" s="92">
        <v>6640.3278400000045</v>
      </c>
    </row>
    <row r="188" spans="1:12" s="59" customFormat="1" hidden="1" outlineLevel="2" x14ac:dyDescent="0.3">
      <c r="A188" s="89" t="s">
        <v>304</v>
      </c>
      <c r="B188" s="110" t="s">
        <v>10</v>
      </c>
      <c r="C188" s="110" t="s">
        <v>131</v>
      </c>
      <c r="D188" s="49" t="s">
        <v>138</v>
      </c>
      <c r="E188" s="49" t="s">
        <v>180</v>
      </c>
      <c r="F188" s="49" t="s">
        <v>206</v>
      </c>
      <c r="G188" s="49" t="s">
        <v>209</v>
      </c>
      <c r="H188" s="90">
        <v>8181</v>
      </c>
      <c r="I188" s="90">
        <v>9357</v>
      </c>
      <c r="J188" s="91">
        <v>1458.1399999999965</v>
      </c>
      <c r="K188" s="91">
        <v>684666.95999999985</v>
      </c>
      <c r="L188" s="92">
        <v>10696.532820000002</v>
      </c>
    </row>
    <row r="189" spans="1:12" s="59" customFormat="1" hidden="1" outlineLevel="2" x14ac:dyDescent="0.3">
      <c r="A189" s="89" t="s">
        <v>304</v>
      </c>
      <c r="B189" s="110" t="s">
        <v>2</v>
      </c>
      <c r="C189" s="110" t="s">
        <v>131</v>
      </c>
      <c r="D189" s="49" t="s">
        <v>139</v>
      </c>
      <c r="E189" s="49" t="s">
        <v>181</v>
      </c>
      <c r="F189" s="49" t="s">
        <v>206</v>
      </c>
      <c r="G189" s="49" t="s">
        <v>209</v>
      </c>
      <c r="H189" s="90">
        <v>8634</v>
      </c>
      <c r="I189" s="90">
        <v>9886</v>
      </c>
      <c r="J189" s="91">
        <v>1601.1999999999966</v>
      </c>
      <c r="K189" s="91">
        <v>753359.96000000043</v>
      </c>
      <c r="L189" s="92">
        <v>11757.397330000003</v>
      </c>
    </row>
    <row r="190" spans="1:12" s="59" customFormat="1" hidden="1" outlineLevel="2" x14ac:dyDescent="0.3">
      <c r="A190" s="89" t="s">
        <v>304</v>
      </c>
      <c r="B190" s="110" t="s">
        <v>22</v>
      </c>
      <c r="C190" s="110" t="s">
        <v>133</v>
      </c>
      <c r="D190" s="49" t="s">
        <v>140</v>
      </c>
      <c r="E190" s="49" t="s">
        <v>182</v>
      </c>
      <c r="F190" s="49" t="s">
        <v>208</v>
      </c>
      <c r="G190" s="49" t="s">
        <v>211</v>
      </c>
      <c r="H190" s="90">
        <v>1897</v>
      </c>
      <c r="I190" s="90">
        <v>2114</v>
      </c>
      <c r="J190" s="91">
        <v>398.35000000000008</v>
      </c>
      <c r="K190" s="91">
        <v>187780.69000000009</v>
      </c>
      <c r="L190" s="92">
        <v>2963.3548499999952</v>
      </c>
    </row>
    <row r="191" spans="1:12" s="59" customFormat="1" hidden="1" outlineLevel="2" x14ac:dyDescent="0.3">
      <c r="A191" s="89" t="s">
        <v>304</v>
      </c>
      <c r="B191" s="110" t="s">
        <v>6</v>
      </c>
      <c r="C191" s="110" t="s">
        <v>131</v>
      </c>
      <c r="D191" s="49" t="s">
        <v>141</v>
      </c>
      <c r="E191" s="49" t="s">
        <v>183</v>
      </c>
      <c r="F191" s="49" t="s">
        <v>206</v>
      </c>
      <c r="G191" s="49" t="s">
        <v>209</v>
      </c>
      <c r="H191" s="90">
        <v>8331</v>
      </c>
      <c r="I191" s="90">
        <v>9905</v>
      </c>
      <c r="J191" s="91">
        <v>1470.5899999999947</v>
      </c>
      <c r="K191" s="91">
        <v>685121.68999999971</v>
      </c>
      <c r="L191" s="92">
        <v>10999.956640000006</v>
      </c>
    </row>
    <row r="192" spans="1:12" s="59" customFormat="1" hidden="1" outlineLevel="2" x14ac:dyDescent="0.3">
      <c r="A192" s="89" t="s">
        <v>304</v>
      </c>
      <c r="B192" s="110" t="s">
        <v>14</v>
      </c>
      <c r="C192" s="110" t="s">
        <v>131</v>
      </c>
      <c r="D192" s="49" t="s">
        <v>142</v>
      </c>
      <c r="E192" s="49" t="s">
        <v>184</v>
      </c>
      <c r="F192" s="49" t="s">
        <v>206</v>
      </c>
      <c r="G192" s="49" t="s">
        <v>209</v>
      </c>
      <c r="H192" s="90">
        <v>1362</v>
      </c>
      <c r="I192" s="90">
        <v>1576</v>
      </c>
      <c r="J192" s="91">
        <v>226.78000000000006</v>
      </c>
      <c r="K192" s="91">
        <v>105369.34000000004</v>
      </c>
      <c r="L192" s="92">
        <v>1694.2407499999999</v>
      </c>
    </row>
    <row r="193" spans="1:12" s="59" customFormat="1" hidden="1" outlineLevel="2" x14ac:dyDescent="0.3">
      <c r="A193" s="89" t="s">
        <v>304</v>
      </c>
      <c r="B193" s="110" t="s">
        <v>26</v>
      </c>
      <c r="C193" s="110" t="s">
        <v>131</v>
      </c>
      <c r="D193" s="49" t="s">
        <v>143</v>
      </c>
      <c r="E193" s="49" t="s">
        <v>185</v>
      </c>
      <c r="F193" s="49" t="s">
        <v>206</v>
      </c>
      <c r="G193" s="49" t="s">
        <v>209</v>
      </c>
      <c r="H193" s="90">
        <v>2406</v>
      </c>
      <c r="I193" s="90">
        <v>2834</v>
      </c>
      <c r="J193" s="91">
        <v>380.09999999999985</v>
      </c>
      <c r="K193" s="91">
        <v>176326.19000000003</v>
      </c>
      <c r="L193" s="92">
        <v>2811.0220899999995</v>
      </c>
    </row>
    <row r="194" spans="1:12" s="59" customFormat="1" hidden="1" outlineLevel="2" x14ac:dyDescent="0.3">
      <c r="A194" s="89" t="s">
        <v>304</v>
      </c>
      <c r="B194" s="110" t="s">
        <v>23</v>
      </c>
      <c r="C194" s="110" t="s">
        <v>131</v>
      </c>
      <c r="D194" s="49" t="s">
        <v>144</v>
      </c>
      <c r="E194" s="49" t="s">
        <v>186</v>
      </c>
      <c r="F194" s="49" t="s">
        <v>206</v>
      </c>
      <c r="G194" s="49" t="s">
        <v>209</v>
      </c>
      <c r="H194" s="90">
        <v>6850</v>
      </c>
      <c r="I194" s="90">
        <v>8071</v>
      </c>
      <c r="J194" s="91">
        <v>1115.8099999999986</v>
      </c>
      <c r="K194" s="91">
        <v>517129.49000000022</v>
      </c>
      <c r="L194" s="92">
        <v>8075.9174099999991</v>
      </c>
    </row>
    <row r="195" spans="1:12" s="59" customFormat="1" hidden="1" outlineLevel="2" x14ac:dyDescent="0.3">
      <c r="A195" s="89" t="s">
        <v>304</v>
      </c>
      <c r="B195" s="110" t="s">
        <v>16</v>
      </c>
      <c r="C195" s="110" t="s">
        <v>131</v>
      </c>
      <c r="D195" s="49" t="s">
        <v>145</v>
      </c>
      <c r="E195" s="49" t="s">
        <v>187</v>
      </c>
      <c r="F195" s="49" t="s">
        <v>206</v>
      </c>
      <c r="G195" s="49" t="s">
        <v>209</v>
      </c>
      <c r="H195" s="90">
        <v>4937</v>
      </c>
      <c r="I195" s="90">
        <v>5866</v>
      </c>
      <c r="J195" s="91">
        <v>898.59999999999866</v>
      </c>
      <c r="K195" s="91">
        <v>416601.73000000004</v>
      </c>
      <c r="L195" s="92">
        <v>6496.3295900000021</v>
      </c>
    </row>
    <row r="196" spans="1:12" s="59" customFormat="1" hidden="1" outlineLevel="2" x14ac:dyDescent="0.3">
      <c r="A196" s="89" t="s">
        <v>304</v>
      </c>
      <c r="B196" s="110" t="s">
        <v>5</v>
      </c>
      <c r="C196" s="110" t="s">
        <v>131</v>
      </c>
      <c r="D196" s="49" t="s">
        <v>146</v>
      </c>
      <c r="E196" s="49" t="s">
        <v>188</v>
      </c>
      <c r="F196" s="49" t="s">
        <v>206</v>
      </c>
      <c r="G196" s="49" t="s">
        <v>209</v>
      </c>
      <c r="H196" s="90">
        <v>3819</v>
      </c>
      <c r="I196" s="90">
        <v>4507</v>
      </c>
      <c r="J196" s="91">
        <v>647.25999999999976</v>
      </c>
      <c r="K196" s="91">
        <v>299985.31</v>
      </c>
      <c r="L196" s="92">
        <v>4726.3018199999979</v>
      </c>
    </row>
    <row r="197" spans="1:12" s="59" customFormat="1" hidden="1" outlineLevel="2" x14ac:dyDescent="0.3">
      <c r="A197" s="89" t="s">
        <v>304</v>
      </c>
      <c r="B197" s="110" t="s">
        <v>8</v>
      </c>
      <c r="C197" s="110" t="s">
        <v>131</v>
      </c>
      <c r="D197" s="49" t="s">
        <v>147</v>
      </c>
      <c r="E197" s="49" t="s">
        <v>147</v>
      </c>
      <c r="F197" s="49" t="s">
        <v>206</v>
      </c>
      <c r="G197" s="49" t="s">
        <v>209</v>
      </c>
      <c r="H197" s="90">
        <v>2250</v>
      </c>
      <c r="I197" s="90">
        <v>2655</v>
      </c>
      <c r="J197" s="91">
        <v>381.09000000000003</v>
      </c>
      <c r="K197" s="91">
        <v>176256.0799999999</v>
      </c>
      <c r="L197" s="92">
        <v>2817.9559800000002</v>
      </c>
    </row>
    <row r="198" spans="1:12" s="59" customFormat="1" hidden="1" outlineLevel="2" x14ac:dyDescent="0.3">
      <c r="A198" s="89" t="s">
        <v>304</v>
      </c>
      <c r="B198" s="110" t="s">
        <v>17</v>
      </c>
      <c r="C198" s="110" t="s">
        <v>131</v>
      </c>
      <c r="D198" s="49" t="s">
        <v>148</v>
      </c>
      <c r="E198" s="49" t="s">
        <v>189</v>
      </c>
      <c r="F198" s="49" t="s">
        <v>206</v>
      </c>
      <c r="G198" s="49" t="s">
        <v>209</v>
      </c>
      <c r="H198" s="90">
        <v>1720</v>
      </c>
      <c r="I198" s="90">
        <v>2006</v>
      </c>
      <c r="J198" s="91">
        <v>294.7000000000001</v>
      </c>
      <c r="K198" s="91">
        <v>135577.56000000003</v>
      </c>
      <c r="L198" s="92">
        <v>2128.7364099999982</v>
      </c>
    </row>
    <row r="199" spans="1:12" s="59" customFormat="1" hidden="1" outlineLevel="2" x14ac:dyDescent="0.3">
      <c r="A199" s="89" t="s">
        <v>304</v>
      </c>
      <c r="B199" s="110" t="s">
        <v>9</v>
      </c>
      <c r="C199" s="110" t="s">
        <v>131</v>
      </c>
      <c r="D199" s="49" t="s">
        <v>149</v>
      </c>
      <c r="E199" s="49" t="s">
        <v>190</v>
      </c>
      <c r="F199" s="49" t="s">
        <v>206</v>
      </c>
      <c r="G199" s="49" t="s">
        <v>209</v>
      </c>
      <c r="H199" s="90">
        <v>6427</v>
      </c>
      <c r="I199" s="90">
        <v>7581</v>
      </c>
      <c r="J199" s="91">
        <v>1012.9099999999987</v>
      </c>
      <c r="K199" s="91">
        <v>471144.42000000045</v>
      </c>
      <c r="L199" s="92">
        <v>7211.8832499999971</v>
      </c>
    </row>
    <row r="200" spans="1:12" s="59" customFormat="1" hidden="1" outlineLevel="2" x14ac:dyDescent="0.3">
      <c r="A200" s="89" t="s">
        <v>304</v>
      </c>
      <c r="B200" s="110" t="s">
        <v>18</v>
      </c>
      <c r="C200" s="110" t="s">
        <v>131</v>
      </c>
      <c r="D200" s="49" t="s">
        <v>150</v>
      </c>
      <c r="E200" s="49" t="s">
        <v>191</v>
      </c>
      <c r="F200" s="49" t="s">
        <v>206</v>
      </c>
      <c r="G200" s="49" t="s">
        <v>209</v>
      </c>
      <c r="H200" s="90">
        <v>4457</v>
      </c>
      <c r="I200" s="90">
        <v>5111</v>
      </c>
      <c r="J200" s="91">
        <v>787.23999999999933</v>
      </c>
      <c r="K200" s="91">
        <v>366438.89000000013</v>
      </c>
      <c r="L200" s="92">
        <v>5791.7528400000056</v>
      </c>
    </row>
    <row r="201" spans="1:12" s="59" customFormat="1" hidden="1" outlineLevel="2" x14ac:dyDescent="0.3">
      <c r="A201" s="89" t="s">
        <v>304</v>
      </c>
      <c r="B201" s="110" t="s">
        <v>7</v>
      </c>
      <c r="C201" s="110" t="s">
        <v>131</v>
      </c>
      <c r="D201" s="49" t="s">
        <v>151</v>
      </c>
      <c r="E201" s="49" t="s">
        <v>151</v>
      </c>
      <c r="F201" s="49" t="s">
        <v>206</v>
      </c>
      <c r="G201" s="49" t="s">
        <v>209</v>
      </c>
      <c r="H201" s="90">
        <v>2033</v>
      </c>
      <c r="I201" s="90">
        <v>2343</v>
      </c>
      <c r="J201" s="91">
        <v>365.02000000000015</v>
      </c>
      <c r="K201" s="91">
        <v>169155.56000000003</v>
      </c>
      <c r="L201" s="92">
        <v>2732.5392100000004</v>
      </c>
    </row>
    <row r="202" spans="1:12" s="59" customFormat="1" hidden="1" outlineLevel="2" x14ac:dyDescent="0.3">
      <c r="A202" s="89" t="s">
        <v>304</v>
      </c>
      <c r="B202" s="110" t="s">
        <v>4</v>
      </c>
      <c r="C202" s="110" t="s">
        <v>131</v>
      </c>
      <c r="D202" s="49" t="s">
        <v>152</v>
      </c>
      <c r="E202" s="49" t="s">
        <v>192</v>
      </c>
      <c r="F202" s="49" t="s">
        <v>206</v>
      </c>
      <c r="G202" s="49" t="s">
        <v>209</v>
      </c>
      <c r="H202" s="90">
        <v>11054</v>
      </c>
      <c r="I202" s="90">
        <v>13131</v>
      </c>
      <c r="J202" s="91">
        <v>1839.1799999999942</v>
      </c>
      <c r="K202" s="91">
        <v>858627.02999999968</v>
      </c>
      <c r="L202" s="92">
        <v>13545.560760000006</v>
      </c>
    </row>
    <row r="203" spans="1:12" s="59" customFormat="1" hidden="1" outlineLevel="2" x14ac:dyDescent="0.3">
      <c r="A203" s="89" t="s">
        <v>304</v>
      </c>
      <c r="B203" s="110" t="s">
        <v>12</v>
      </c>
      <c r="C203" s="110" t="s">
        <v>131</v>
      </c>
      <c r="D203" s="49" t="s">
        <v>153</v>
      </c>
      <c r="E203" s="49" t="s">
        <v>193</v>
      </c>
      <c r="F203" s="49" t="s">
        <v>206</v>
      </c>
      <c r="G203" s="49" t="s">
        <v>209</v>
      </c>
      <c r="H203" s="90">
        <v>2354</v>
      </c>
      <c r="I203" s="90">
        <v>2775</v>
      </c>
      <c r="J203" s="91">
        <v>388.59</v>
      </c>
      <c r="K203" s="91">
        <v>180989.99999999994</v>
      </c>
      <c r="L203" s="92">
        <v>2854.847430000003</v>
      </c>
    </row>
    <row r="204" spans="1:12" s="59" customFormat="1" hidden="1" outlineLevel="2" x14ac:dyDescent="0.3">
      <c r="A204" s="89" t="s">
        <v>304</v>
      </c>
      <c r="B204" s="110" t="s">
        <v>27</v>
      </c>
      <c r="C204" s="110" t="s">
        <v>131</v>
      </c>
      <c r="D204" s="49" t="s">
        <v>154</v>
      </c>
      <c r="E204" s="49" t="s">
        <v>194</v>
      </c>
      <c r="F204" s="49" t="s">
        <v>206</v>
      </c>
      <c r="G204" s="49" t="s">
        <v>209</v>
      </c>
      <c r="H204" s="90">
        <v>5372</v>
      </c>
      <c r="I204" s="90">
        <v>6198</v>
      </c>
      <c r="J204" s="91">
        <v>941.68999999999778</v>
      </c>
      <c r="K204" s="91">
        <v>443621.87000000034</v>
      </c>
      <c r="L204" s="92">
        <v>7029.8062699999982</v>
      </c>
    </row>
    <row r="205" spans="1:12" s="59" customFormat="1" hidden="1" outlineLevel="2" x14ac:dyDescent="0.3">
      <c r="A205" s="89" t="s">
        <v>304</v>
      </c>
      <c r="B205" s="110" t="s">
        <v>29</v>
      </c>
      <c r="C205" s="110" t="s">
        <v>133</v>
      </c>
      <c r="D205" s="49" t="s">
        <v>155</v>
      </c>
      <c r="E205" s="49" t="s">
        <v>195</v>
      </c>
      <c r="F205" s="49" t="s">
        <v>208</v>
      </c>
      <c r="G205" s="49" t="s">
        <v>211</v>
      </c>
      <c r="H205" s="90">
        <v>675</v>
      </c>
      <c r="I205" s="90">
        <v>763</v>
      </c>
      <c r="J205" s="91">
        <v>120.28000000000007</v>
      </c>
      <c r="K205" s="91">
        <v>56380.77</v>
      </c>
      <c r="L205" s="92">
        <v>855.94291999999996</v>
      </c>
    </row>
    <row r="206" spans="1:12" s="59" customFormat="1" hidden="1" outlineLevel="2" x14ac:dyDescent="0.3">
      <c r="A206" s="89" t="s">
        <v>304</v>
      </c>
      <c r="B206" s="110" t="s">
        <v>34</v>
      </c>
      <c r="C206" s="110" t="s">
        <v>133</v>
      </c>
      <c r="D206" s="49" t="s">
        <v>156</v>
      </c>
      <c r="E206" s="49" t="s">
        <v>156</v>
      </c>
      <c r="F206" s="49" t="s">
        <v>208</v>
      </c>
      <c r="G206" s="49" t="s">
        <v>211</v>
      </c>
      <c r="H206" s="90">
        <v>1606</v>
      </c>
      <c r="I206" s="90">
        <v>1786</v>
      </c>
      <c r="J206" s="91">
        <v>277.09000000000003</v>
      </c>
      <c r="K206" s="91">
        <v>131122.73000000004</v>
      </c>
      <c r="L206" s="92">
        <v>2041.032949999998</v>
      </c>
    </row>
    <row r="207" spans="1:12" s="59" customFormat="1" hidden="1" outlineLevel="2" x14ac:dyDescent="0.3">
      <c r="A207" s="89" t="s">
        <v>304</v>
      </c>
      <c r="B207" s="110" t="s">
        <v>35</v>
      </c>
      <c r="C207" s="110" t="s">
        <v>133</v>
      </c>
      <c r="D207" s="49" t="s">
        <v>157</v>
      </c>
      <c r="E207" s="49" t="s">
        <v>196</v>
      </c>
      <c r="F207" s="49" t="s">
        <v>208</v>
      </c>
      <c r="G207" s="49" t="s">
        <v>211</v>
      </c>
      <c r="H207" s="90">
        <v>838</v>
      </c>
      <c r="I207" s="90">
        <v>918</v>
      </c>
      <c r="J207" s="91">
        <v>150.85000000000011</v>
      </c>
      <c r="K207" s="91">
        <v>70414.490000000005</v>
      </c>
      <c r="L207" s="92">
        <v>1054.4248800000005</v>
      </c>
    </row>
    <row r="208" spans="1:12" s="59" customFormat="1" hidden="1" outlineLevel="2" x14ac:dyDescent="0.3">
      <c r="A208" s="89" t="s">
        <v>304</v>
      </c>
      <c r="B208" s="110" t="s">
        <v>39</v>
      </c>
      <c r="C208" s="110" t="s">
        <v>133</v>
      </c>
      <c r="D208" s="49" t="s">
        <v>158</v>
      </c>
      <c r="E208" s="49" t="s">
        <v>197</v>
      </c>
      <c r="F208" s="49" t="s">
        <v>208</v>
      </c>
      <c r="G208" s="49" t="s">
        <v>211</v>
      </c>
      <c r="H208" s="90">
        <v>400</v>
      </c>
      <c r="I208" s="90">
        <v>455</v>
      </c>
      <c r="J208" s="91">
        <v>69.61000000000007</v>
      </c>
      <c r="K208" s="91">
        <v>32807.720000000008</v>
      </c>
      <c r="L208" s="92">
        <v>503.17860999999994</v>
      </c>
    </row>
    <row r="209" spans="1:12" s="59" customFormat="1" hidden="1" outlineLevel="2" x14ac:dyDescent="0.3">
      <c r="A209" s="89" t="s">
        <v>304</v>
      </c>
      <c r="B209" s="110" t="s">
        <v>36</v>
      </c>
      <c r="C209" s="110" t="s">
        <v>133</v>
      </c>
      <c r="D209" s="49" t="s">
        <v>159</v>
      </c>
      <c r="E209" s="49" t="s">
        <v>159</v>
      </c>
      <c r="F209" s="49" t="s">
        <v>208</v>
      </c>
      <c r="G209" s="49" t="s">
        <v>211</v>
      </c>
      <c r="H209" s="90">
        <v>346</v>
      </c>
      <c r="I209" s="90">
        <v>368</v>
      </c>
      <c r="J209" s="91">
        <v>51.810000000000024</v>
      </c>
      <c r="K209" s="91">
        <v>24437.9</v>
      </c>
      <c r="L209" s="92">
        <v>376.42293000000024</v>
      </c>
    </row>
    <row r="210" spans="1:12" s="59" customFormat="1" hidden="1" outlineLevel="2" x14ac:dyDescent="0.3">
      <c r="A210" s="89" t="s">
        <v>304</v>
      </c>
      <c r="B210" s="110" t="s">
        <v>30</v>
      </c>
      <c r="C210" s="110" t="s">
        <v>133</v>
      </c>
      <c r="D210" s="49" t="s">
        <v>160</v>
      </c>
      <c r="E210" s="49" t="s">
        <v>198</v>
      </c>
      <c r="F210" s="49" t="s">
        <v>208</v>
      </c>
      <c r="G210" s="49" t="s">
        <v>211</v>
      </c>
      <c r="H210" s="90">
        <v>1354</v>
      </c>
      <c r="I210" s="90">
        <v>1500</v>
      </c>
      <c r="J210" s="91">
        <v>215.54999999999976</v>
      </c>
      <c r="K210" s="91">
        <v>99738.150000000038</v>
      </c>
      <c r="L210" s="92">
        <v>1501.9328699999992</v>
      </c>
    </row>
    <row r="211" spans="1:12" s="59" customFormat="1" hidden="1" outlineLevel="2" x14ac:dyDescent="0.3">
      <c r="A211" s="89" t="s">
        <v>304</v>
      </c>
      <c r="B211" s="110" t="s">
        <v>37</v>
      </c>
      <c r="C211" s="110" t="s">
        <v>133</v>
      </c>
      <c r="D211" s="49" t="s">
        <v>161</v>
      </c>
      <c r="E211" s="49" t="s">
        <v>161</v>
      </c>
      <c r="F211" s="49" t="s">
        <v>208</v>
      </c>
      <c r="G211" s="49" t="s">
        <v>211</v>
      </c>
      <c r="H211" s="90">
        <v>564</v>
      </c>
      <c r="I211" s="90">
        <v>618</v>
      </c>
      <c r="J211" s="91">
        <v>98.30999999999996</v>
      </c>
      <c r="K211" s="91">
        <v>46931.889999999978</v>
      </c>
      <c r="L211" s="92">
        <v>697.71843999999987</v>
      </c>
    </row>
    <row r="212" spans="1:12" s="59" customFormat="1" hidden="1" outlineLevel="2" x14ac:dyDescent="0.3">
      <c r="A212" s="89" t="s">
        <v>304</v>
      </c>
      <c r="B212" s="110" t="s">
        <v>38</v>
      </c>
      <c r="C212" s="110" t="s">
        <v>133</v>
      </c>
      <c r="D212" s="49" t="s">
        <v>162</v>
      </c>
      <c r="E212" s="49" t="s">
        <v>199</v>
      </c>
      <c r="F212" s="49" t="s">
        <v>208</v>
      </c>
      <c r="G212" s="49" t="s">
        <v>211</v>
      </c>
      <c r="H212" s="90">
        <v>677</v>
      </c>
      <c r="I212" s="90">
        <v>756</v>
      </c>
      <c r="J212" s="91">
        <v>116.35000000000001</v>
      </c>
      <c r="K212" s="91">
        <v>54908.469999999994</v>
      </c>
      <c r="L212" s="92">
        <v>863.43168999999966</v>
      </c>
    </row>
    <row r="213" spans="1:12" s="59" customFormat="1" hidden="1" outlineLevel="2" x14ac:dyDescent="0.3">
      <c r="A213" s="89" t="s">
        <v>304</v>
      </c>
      <c r="B213" s="110" t="s">
        <v>21</v>
      </c>
      <c r="C213" s="110" t="s">
        <v>133</v>
      </c>
      <c r="D213" s="49" t="s">
        <v>163</v>
      </c>
      <c r="E213" s="49" t="s">
        <v>200</v>
      </c>
      <c r="F213" s="49" t="s">
        <v>208</v>
      </c>
      <c r="G213" s="49" t="s">
        <v>211</v>
      </c>
      <c r="H213" s="90">
        <v>3663</v>
      </c>
      <c r="I213" s="90">
        <v>4100</v>
      </c>
      <c r="J213" s="91">
        <v>675.37999999999874</v>
      </c>
      <c r="K213" s="91">
        <v>320339.17999999976</v>
      </c>
      <c r="L213" s="92">
        <v>4985.4885199999972</v>
      </c>
    </row>
    <row r="214" spans="1:12" s="59" customFormat="1" hidden="1" outlineLevel="2" x14ac:dyDescent="0.3">
      <c r="A214" s="89" t="s">
        <v>304</v>
      </c>
      <c r="B214" s="110" t="s">
        <v>20</v>
      </c>
      <c r="C214" s="110" t="s">
        <v>133</v>
      </c>
      <c r="D214" s="49" t="s">
        <v>164</v>
      </c>
      <c r="E214" s="49" t="s">
        <v>164</v>
      </c>
      <c r="F214" s="49" t="s">
        <v>208</v>
      </c>
      <c r="G214" s="49" t="s">
        <v>211</v>
      </c>
      <c r="H214" s="90">
        <v>2301</v>
      </c>
      <c r="I214" s="90">
        <v>2551</v>
      </c>
      <c r="J214" s="91">
        <v>402.66999999999945</v>
      </c>
      <c r="K214" s="91">
        <v>189775.78000000012</v>
      </c>
      <c r="L214" s="92">
        <v>3052.4990000000021</v>
      </c>
    </row>
    <row r="215" spans="1:12" s="59" customFormat="1" hidden="1" outlineLevel="2" x14ac:dyDescent="0.3">
      <c r="A215" s="89" t="s">
        <v>304</v>
      </c>
      <c r="B215" s="110" t="s">
        <v>33</v>
      </c>
      <c r="C215" s="110" t="s">
        <v>133</v>
      </c>
      <c r="D215" s="49" t="s">
        <v>165</v>
      </c>
      <c r="E215" s="49" t="s">
        <v>201</v>
      </c>
      <c r="F215" s="49" t="s">
        <v>208</v>
      </c>
      <c r="G215" s="49" t="s">
        <v>211</v>
      </c>
      <c r="H215" s="90">
        <v>595</v>
      </c>
      <c r="I215" s="90">
        <v>675</v>
      </c>
      <c r="J215" s="91">
        <v>108.45000000000003</v>
      </c>
      <c r="K215" s="91">
        <v>51507.270000000019</v>
      </c>
      <c r="L215" s="92">
        <v>783.18213000000014</v>
      </c>
    </row>
    <row r="216" spans="1:12" s="59" customFormat="1" hidden="1" outlineLevel="2" x14ac:dyDescent="0.3">
      <c r="A216" s="89" t="s">
        <v>304</v>
      </c>
      <c r="B216" s="110" t="s">
        <v>1</v>
      </c>
      <c r="C216" s="110" t="s">
        <v>131</v>
      </c>
      <c r="D216" s="49" t="s">
        <v>166</v>
      </c>
      <c r="E216" s="49" t="s">
        <v>166</v>
      </c>
      <c r="F216" s="49" t="s">
        <v>206</v>
      </c>
      <c r="G216" s="49" t="s">
        <v>209</v>
      </c>
      <c r="H216" s="90">
        <v>9698</v>
      </c>
      <c r="I216" s="90">
        <v>11222</v>
      </c>
      <c r="J216" s="91">
        <v>1909.2399999999955</v>
      </c>
      <c r="K216" s="91">
        <v>893027.33999999962</v>
      </c>
      <c r="L216" s="92">
        <v>13819.346180000006</v>
      </c>
    </row>
    <row r="217" spans="1:12" s="59" customFormat="1" hidden="1" outlineLevel="2" x14ac:dyDescent="0.3">
      <c r="A217" s="89" t="s">
        <v>304</v>
      </c>
      <c r="B217" s="110" t="s">
        <v>3</v>
      </c>
      <c r="C217" s="110" t="s">
        <v>131</v>
      </c>
      <c r="D217" s="49" t="s">
        <v>167</v>
      </c>
      <c r="E217" s="49" t="s">
        <v>167</v>
      </c>
      <c r="F217" s="49" t="s">
        <v>206</v>
      </c>
      <c r="G217" s="49" t="s">
        <v>209</v>
      </c>
      <c r="H217" s="90">
        <v>4782</v>
      </c>
      <c r="I217" s="90">
        <v>5375</v>
      </c>
      <c r="J217" s="91">
        <v>886.28999999999985</v>
      </c>
      <c r="K217" s="91">
        <v>411581.14999999938</v>
      </c>
      <c r="L217" s="92">
        <v>6318.1447199999984</v>
      </c>
    </row>
    <row r="218" spans="1:12" s="59" customFormat="1" hidden="1" outlineLevel="2" x14ac:dyDescent="0.3">
      <c r="A218" s="89" t="s">
        <v>304</v>
      </c>
      <c r="B218" s="110" t="s">
        <v>0</v>
      </c>
      <c r="C218" s="110" t="s">
        <v>131</v>
      </c>
      <c r="D218" s="49" t="s">
        <v>168</v>
      </c>
      <c r="E218" s="49" t="s">
        <v>202</v>
      </c>
      <c r="F218" s="49" t="s">
        <v>206</v>
      </c>
      <c r="G218" s="49" t="s">
        <v>209</v>
      </c>
      <c r="H218" s="90">
        <v>3785</v>
      </c>
      <c r="I218" s="90">
        <v>4333</v>
      </c>
      <c r="J218" s="91">
        <v>679.92999999999961</v>
      </c>
      <c r="K218" s="91">
        <v>318234.31999999995</v>
      </c>
      <c r="L218" s="92">
        <v>4828.9248100000032</v>
      </c>
    </row>
    <row r="219" spans="1:12" s="59" customFormat="1" hidden="1" outlineLevel="2" x14ac:dyDescent="0.3">
      <c r="A219" s="89" t="s">
        <v>304</v>
      </c>
      <c r="B219" s="110" t="s">
        <v>40</v>
      </c>
      <c r="C219" s="110" t="s">
        <v>133</v>
      </c>
      <c r="D219" s="49" t="s">
        <v>169</v>
      </c>
      <c r="E219" s="49" t="s">
        <v>203</v>
      </c>
      <c r="F219" s="49" t="s">
        <v>208</v>
      </c>
      <c r="G219" s="49" t="s">
        <v>211</v>
      </c>
      <c r="H219" s="90">
        <v>50</v>
      </c>
      <c r="I219" s="90">
        <v>51</v>
      </c>
      <c r="J219" s="91">
        <v>10.709999999999999</v>
      </c>
      <c r="K219" s="91">
        <v>5225.7199999999984</v>
      </c>
      <c r="L219" s="92">
        <v>78.916650000000004</v>
      </c>
    </row>
    <row r="220" spans="1:12" s="59" customFormat="1" hidden="1" outlineLevel="2" x14ac:dyDescent="0.3">
      <c r="A220" s="89" t="s">
        <v>304</v>
      </c>
      <c r="B220" s="110" t="s">
        <v>41</v>
      </c>
      <c r="C220" s="110" t="s">
        <v>133</v>
      </c>
      <c r="D220" s="49" t="s">
        <v>170</v>
      </c>
      <c r="E220" s="49" t="s">
        <v>204</v>
      </c>
      <c r="F220" s="49" t="s">
        <v>208</v>
      </c>
      <c r="G220" s="49" t="s">
        <v>211</v>
      </c>
      <c r="H220" s="90">
        <v>200</v>
      </c>
      <c r="I220" s="90">
        <v>215</v>
      </c>
      <c r="J220" s="91">
        <v>38.730000000000004</v>
      </c>
      <c r="K220" s="91">
        <v>18474.600000000006</v>
      </c>
      <c r="L220" s="92">
        <v>304.01322000000005</v>
      </c>
    </row>
    <row r="221" spans="1:12" s="59" customFormat="1" hidden="1" outlineLevel="2" x14ac:dyDescent="0.3">
      <c r="A221" s="89" t="s">
        <v>304</v>
      </c>
      <c r="B221" s="110" t="s">
        <v>24</v>
      </c>
      <c r="C221" s="110" t="s">
        <v>133</v>
      </c>
      <c r="D221" s="49" t="s">
        <v>171</v>
      </c>
      <c r="E221" s="49" t="s">
        <v>171</v>
      </c>
      <c r="F221" s="49" t="s">
        <v>208</v>
      </c>
      <c r="G221" s="49" t="s">
        <v>211</v>
      </c>
      <c r="H221" s="90">
        <v>559</v>
      </c>
      <c r="I221" s="90">
        <v>633</v>
      </c>
      <c r="J221" s="91">
        <v>95.59</v>
      </c>
      <c r="K221" s="91">
        <v>45444.929999999986</v>
      </c>
      <c r="L221" s="92">
        <v>721.52653000000066</v>
      </c>
    </row>
    <row r="222" spans="1:12" s="59" customFormat="1" hidden="1" outlineLevel="2" x14ac:dyDescent="0.3">
      <c r="A222" s="89" t="s">
        <v>304</v>
      </c>
      <c r="B222" s="110" t="s">
        <v>28</v>
      </c>
      <c r="C222" s="110" t="s">
        <v>133</v>
      </c>
      <c r="D222" s="49" t="s">
        <v>172</v>
      </c>
      <c r="E222" s="49" t="s">
        <v>172</v>
      </c>
      <c r="F222" s="49" t="s">
        <v>208</v>
      </c>
      <c r="G222" s="49" t="s">
        <v>211</v>
      </c>
      <c r="H222" s="90">
        <v>335</v>
      </c>
      <c r="I222" s="90">
        <v>360</v>
      </c>
      <c r="J222" s="91">
        <v>55.47000000000002</v>
      </c>
      <c r="K222" s="91">
        <v>25793.240000000009</v>
      </c>
      <c r="L222" s="92">
        <v>400.12353000000007</v>
      </c>
    </row>
    <row r="223" spans="1:12" s="59" customFormat="1" hidden="1" outlineLevel="2" x14ac:dyDescent="0.3">
      <c r="A223" s="89" t="s">
        <v>304</v>
      </c>
      <c r="B223" s="110" t="s">
        <v>42</v>
      </c>
      <c r="C223" s="110" t="s">
        <v>133</v>
      </c>
      <c r="D223" s="49" t="s">
        <v>173</v>
      </c>
      <c r="E223" s="49" t="s">
        <v>173</v>
      </c>
      <c r="F223" s="49" t="s">
        <v>208</v>
      </c>
      <c r="G223" s="49" t="s">
        <v>211</v>
      </c>
      <c r="H223" s="90">
        <v>92</v>
      </c>
      <c r="I223" s="90">
        <v>95</v>
      </c>
      <c r="J223" s="91">
        <v>19.82</v>
      </c>
      <c r="K223" s="91">
        <v>9110.82</v>
      </c>
      <c r="L223" s="92">
        <v>149.24015999999992</v>
      </c>
    </row>
    <row r="224" spans="1:12" s="59" customFormat="1" hidden="1" outlineLevel="2" x14ac:dyDescent="0.3">
      <c r="A224" s="89" t="s">
        <v>304</v>
      </c>
      <c r="B224" s="110" t="s">
        <v>25</v>
      </c>
      <c r="C224" s="110" t="s">
        <v>133</v>
      </c>
      <c r="D224" s="49" t="s">
        <v>174</v>
      </c>
      <c r="E224" s="49" t="s">
        <v>174</v>
      </c>
      <c r="F224" s="49" t="s">
        <v>208</v>
      </c>
      <c r="G224" s="49" t="s">
        <v>211</v>
      </c>
      <c r="H224" s="90">
        <v>701</v>
      </c>
      <c r="I224" s="90">
        <v>784</v>
      </c>
      <c r="J224" s="91">
        <v>116.02</v>
      </c>
      <c r="K224" s="91">
        <v>54852.070000000007</v>
      </c>
      <c r="L224" s="92">
        <v>859.02497000000028</v>
      </c>
    </row>
    <row r="225" spans="1:12" s="59" customFormat="1" hidden="1" outlineLevel="2" x14ac:dyDescent="0.3">
      <c r="A225" s="89" t="s">
        <v>304</v>
      </c>
      <c r="B225" s="110" t="s">
        <v>32</v>
      </c>
      <c r="C225" s="110" t="s">
        <v>133</v>
      </c>
      <c r="D225" s="49" t="s">
        <v>175</v>
      </c>
      <c r="E225" s="49" t="s">
        <v>205</v>
      </c>
      <c r="F225" s="49" t="s">
        <v>208</v>
      </c>
      <c r="G225" s="49" t="s">
        <v>211</v>
      </c>
      <c r="H225" s="90">
        <v>1763</v>
      </c>
      <c r="I225" s="90">
        <v>2037</v>
      </c>
      <c r="J225" s="91">
        <v>321.10000000000002</v>
      </c>
      <c r="K225" s="91">
        <v>151608.79999999996</v>
      </c>
      <c r="L225" s="92">
        <v>2374.490740000002</v>
      </c>
    </row>
    <row r="226" spans="1:12" s="59" customFormat="1" hidden="1" outlineLevel="2" x14ac:dyDescent="0.3">
      <c r="A226" s="89" t="s">
        <v>304</v>
      </c>
      <c r="B226" s="110" t="s">
        <v>31</v>
      </c>
      <c r="C226" s="110" t="s">
        <v>133</v>
      </c>
      <c r="D226" s="49" t="s">
        <v>176</v>
      </c>
      <c r="E226" s="49" t="s">
        <v>176</v>
      </c>
      <c r="F226" s="49" t="s">
        <v>208</v>
      </c>
      <c r="G226" s="49" t="s">
        <v>211</v>
      </c>
      <c r="H226" s="90">
        <v>339</v>
      </c>
      <c r="I226" s="90">
        <v>374</v>
      </c>
      <c r="J226" s="91">
        <v>60.190000000000005</v>
      </c>
      <c r="K226" s="91">
        <v>27838.359999999997</v>
      </c>
      <c r="L226" s="92">
        <v>420.7820500000002</v>
      </c>
    </row>
    <row r="227" spans="1:12" s="59" customFormat="1" outlineLevel="1" collapsed="1" x14ac:dyDescent="0.3">
      <c r="A227" s="111" t="s">
        <v>305</v>
      </c>
      <c r="B227" s="95"/>
      <c r="C227" s="95"/>
      <c r="D227" s="55"/>
      <c r="E227" s="55"/>
      <c r="F227" s="55"/>
      <c r="G227" s="55"/>
      <c r="H227" s="96">
        <f>SUBTOTAL(9,H183:H226)</f>
        <v>157681</v>
      </c>
      <c r="I227" s="96">
        <f>SUBTOTAL(9,I183:I226)</f>
        <v>182229</v>
      </c>
      <c r="J227" s="97">
        <f>SUBTOTAL(9,J183:J226)</f>
        <v>27960.869999999959</v>
      </c>
      <c r="K227" s="97">
        <f>SUBTOTAL(9,K183:K226)</f>
        <v>13095180.900000002</v>
      </c>
      <c r="L227" s="101">
        <f>SUBTOTAL(9,L183:L226)</f>
        <v>204929.04236000002</v>
      </c>
    </row>
    <row r="228" spans="1:12" s="59" customFormat="1" hidden="1" outlineLevel="2" x14ac:dyDescent="0.3">
      <c r="A228" s="84" t="s">
        <v>229</v>
      </c>
      <c r="B228" s="85" t="s">
        <v>78</v>
      </c>
      <c r="C228" s="85" t="s">
        <v>78</v>
      </c>
      <c r="D228" s="59" t="s">
        <v>226</v>
      </c>
      <c r="E228" s="59" t="s">
        <v>225</v>
      </c>
      <c r="F228" s="59" t="s">
        <v>226</v>
      </c>
      <c r="G228" s="59" t="s">
        <v>225</v>
      </c>
      <c r="H228" s="86">
        <v>640</v>
      </c>
      <c r="I228" s="86">
        <v>712</v>
      </c>
      <c r="J228" s="87">
        <v>130.24000000000012</v>
      </c>
      <c r="K228" s="87">
        <v>62211.370000000017</v>
      </c>
      <c r="L228" s="88">
        <v>1023.5420799999999</v>
      </c>
    </row>
    <row r="229" spans="1:12" s="59" customFormat="1" hidden="1" outlineLevel="2" x14ac:dyDescent="0.3">
      <c r="A229" s="84" t="s">
        <v>229</v>
      </c>
      <c r="B229" s="85" t="s">
        <v>13</v>
      </c>
      <c r="C229" s="85" t="s">
        <v>131</v>
      </c>
      <c r="D229" s="59" t="s">
        <v>134</v>
      </c>
      <c r="E229" s="59" t="s">
        <v>177</v>
      </c>
      <c r="F229" s="59" t="s">
        <v>206</v>
      </c>
      <c r="G229" s="59" t="s">
        <v>209</v>
      </c>
      <c r="H229" s="86">
        <v>17991</v>
      </c>
      <c r="I229" s="86">
        <v>21092</v>
      </c>
      <c r="J229" s="87">
        <v>3308.1700000000023</v>
      </c>
      <c r="K229" s="87">
        <v>1585824.1200000006</v>
      </c>
      <c r="L229" s="88">
        <v>24894.865160000027</v>
      </c>
    </row>
    <row r="230" spans="1:12" s="59" customFormat="1" hidden="1" outlineLevel="2" x14ac:dyDescent="0.3">
      <c r="A230" s="84" t="s">
        <v>229</v>
      </c>
      <c r="B230" s="85" t="s">
        <v>15</v>
      </c>
      <c r="C230" s="85" t="s">
        <v>131</v>
      </c>
      <c r="D230" s="59" t="s">
        <v>135</v>
      </c>
      <c r="E230" s="59" t="s">
        <v>178</v>
      </c>
      <c r="F230" s="59" t="s">
        <v>206</v>
      </c>
      <c r="G230" s="59" t="s">
        <v>209</v>
      </c>
      <c r="H230" s="86">
        <v>7581</v>
      </c>
      <c r="I230" s="86">
        <v>8790</v>
      </c>
      <c r="J230" s="87">
        <v>1401.8699999999972</v>
      </c>
      <c r="K230" s="87">
        <v>667046.25000000012</v>
      </c>
      <c r="L230" s="88">
        <v>10408.995800000002</v>
      </c>
    </row>
    <row r="231" spans="1:12" s="59" customFormat="1" hidden="1" outlineLevel="2" x14ac:dyDescent="0.3">
      <c r="A231" s="84" t="s">
        <v>229</v>
      </c>
      <c r="B231" s="85" t="s">
        <v>11</v>
      </c>
      <c r="C231" s="85" t="s">
        <v>131</v>
      </c>
      <c r="D231" s="59" t="s">
        <v>136</v>
      </c>
      <c r="E231" s="59" t="s">
        <v>136</v>
      </c>
      <c r="F231" s="59" t="s">
        <v>206</v>
      </c>
      <c r="G231" s="59" t="s">
        <v>209</v>
      </c>
      <c r="H231" s="86">
        <v>10119</v>
      </c>
      <c r="I231" s="86">
        <v>11648</v>
      </c>
      <c r="J231" s="87">
        <v>1866.0299999999945</v>
      </c>
      <c r="K231" s="87">
        <v>880306.01999999979</v>
      </c>
      <c r="L231" s="88">
        <v>13757.970159999995</v>
      </c>
    </row>
    <row r="232" spans="1:12" s="59" customFormat="1" hidden="1" outlineLevel="2" x14ac:dyDescent="0.3">
      <c r="A232" s="84" t="s">
        <v>229</v>
      </c>
      <c r="B232" s="85" t="s">
        <v>19</v>
      </c>
      <c r="C232" s="85" t="s">
        <v>132</v>
      </c>
      <c r="D232" s="59" t="s">
        <v>137</v>
      </c>
      <c r="E232" s="59" t="s">
        <v>179</v>
      </c>
      <c r="F232" s="59" t="s">
        <v>207</v>
      </c>
      <c r="G232" s="59" t="s">
        <v>210</v>
      </c>
      <c r="H232" s="86">
        <v>4378</v>
      </c>
      <c r="I232" s="86">
        <v>4903</v>
      </c>
      <c r="J232" s="87">
        <v>945.52</v>
      </c>
      <c r="K232" s="87">
        <v>457513.52999999974</v>
      </c>
      <c r="L232" s="88">
        <v>7113.3012699999981</v>
      </c>
    </row>
    <row r="233" spans="1:12" s="59" customFormat="1" hidden="1" outlineLevel="2" x14ac:dyDescent="0.3">
      <c r="A233" s="84" t="s">
        <v>229</v>
      </c>
      <c r="B233" s="85" t="s">
        <v>10</v>
      </c>
      <c r="C233" s="85" t="s">
        <v>131</v>
      </c>
      <c r="D233" s="59" t="s">
        <v>138</v>
      </c>
      <c r="E233" s="59" t="s">
        <v>180</v>
      </c>
      <c r="F233" s="59" t="s">
        <v>206</v>
      </c>
      <c r="G233" s="59" t="s">
        <v>209</v>
      </c>
      <c r="H233" s="86">
        <v>8100</v>
      </c>
      <c r="I233" s="86">
        <v>9288</v>
      </c>
      <c r="J233" s="87">
        <v>1477.519999999997</v>
      </c>
      <c r="K233" s="87">
        <v>703090.16999999993</v>
      </c>
      <c r="L233" s="88">
        <v>10997.893170000018</v>
      </c>
    </row>
    <row r="234" spans="1:12" s="59" customFormat="1" hidden="1" outlineLevel="2" x14ac:dyDescent="0.3">
      <c r="A234" s="84" t="s">
        <v>229</v>
      </c>
      <c r="B234" s="85" t="s">
        <v>2</v>
      </c>
      <c r="C234" s="85" t="s">
        <v>131</v>
      </c>
      <c r="D234" s="59" t="s">
        <v>139</v>
      </c>
      <c r="E234" s="59" t="s">
        <v>181</v>
      </c>
      <c r="F234" s="59" t="s">
        <v>206</v>
      </c>
      <c r="G234" s="59" t="s">
        <v>209</v>
      </c>
      <c r="H234" s="86">
        <v>8611</v>
      </c>
      <c r="I234" s="86">
        <v>9935</v>
      </c>
      <c r="J234" s="87">
        <v>1656.4099999999958</v>
      </c>
      <c r="K234" s="87">
        <v>789117.11999999988</v>
      </c>
      <c r="L234" s="88">
        <v>12406.281929999997</v>
      </c>
    </row>
    <row r="235" spans="1:12" s="59" customFormat="1" hidden="1" outlineLevel="2" x14ac:dyDescent="0.3">
      <c r="A235" s="84" t="s">
        <v>229</v>
      </c>
      <c r="B235" s="85" t="s">
        <v>22</v>
      </c>
      <c r="C235" s="85" t="s">
        <v>133</v>
      </c>
      <c r="D235" s="59" t="s">
        <v>140</v>
      </c>
      <c r="E235" s="59" t="s">
        <v>182</v>
      </c>
      <c r="F235" s="59" t="s">
        <v>208</v>
      </c>
      <c r="G235" s="59" t="s">
        <v>211</v>
      </c>
      <c r="H235" s="86">
        <v>1848</v>
      </c>
      <c r="I235" s="86">
        <v>2087</v>
      </c>
      <c r="J235" s="87">
        <v>391.50000000000006</v>
      </c>
      <c r="K235" s="87">
        <v>189051.54000000021</v>
      </c>
      <c r="L235" s="88">
        <v>3068.8512900000001</v>
      </c>
    </row>
    <row r="236" spans="1:12" s="59" customFormat="1" hidden="1" outlineLevel="2" x14ac:dyDescent="0.3">
      <c r="A236" s="84" t="s">
        <v>229</v>
      </c>
      <c r="B236" s="85" t="s">
        <v>6</v>
      </c>
      <c r="C236" s="85" t="s">
        <v>131</v>
      </c>
      <c r="D236" s="59" t="s">
        <v>141</v>
      </c>
      <c r="E236" s="59" t="s">
        <v>183</v>
      </c>
      <c r="F236" s="59" t="s">
        <v>206</v>
      </c>
      <c r="G236" s="59" t="s">
        <v>209</v>
      </c>
      <c r="H236" s="86">
        <v>8458</v>
      </c>
      <c r="I236" s="86">
        <v>10222</v>
      </c>
      <c r="J236" s="87">
        <v>1648.9999999999939</v>
      </c>
      <c r="K236" s="87">
        <v>776021.90999999992</v>
      </c>
      <c r="L236" s="88">
        <v>12486.633849999997</v>
      </c>
    </row>
    <row r="237" spans="1:12" s="59" customFormat="1" hidden="1" outlineLevel="2" x14ac:dyDescent="0.3">
      <c r="A237" s="84" t="s">
        <v>229</v>
      </c>
      <c r="B237" s="85" t="s">
        <v>14</v>
      </c>
      <c r="C237" s="85" t="s">
        <v>131</v>
      </c>
      <c r="D237" s="59" t="s">
        <v>142</v>
      </c>
      <c r="E237" s="59" t="s">
        <v>184</v>
      </c>
      <c r="F237" s="59" t="s">
        <v>206</v>
      </c>
      <c r="G237" s="59" t="s">
        <v>209</v>
      </c>
      <c r="H237" s="86">
        <v>1364</v>
      </c>
      <c r="I237" s="86">
        <v>1583</v>
      </c>
      <c r="J237" s="87">
        <v>247.40000000000018</v>
      </c>
      <c r="K237" s="87">
        <v>114998.73000000001</v>
      </c>
      <c r="L237" s="88">
        <v>1862.5113600000006</v>
      </c>
    </row>
    <row r="238" spans="1:12" s="59" customFormat="1" hidden="1" outlineLevel="2" x14ac:dyDescent="0.3">
      <c r="A238" s="84" t="s">
        <v>229</v>
      </c>
      <c r="B238" s="85" t="s">
        <v>26</v>
      </c>
      <c r="C238" s="85" t="s">
        <v>131</v>
      </c>
      <c r="D238" s="59" t="s">
        <v>143</v>
      </c>
      <c r="E238" s="59" t="s">
        <v>185</v>
      </c>
      <c r="F238" s="59" t="s">
        <v>206</v>
      </c>
      <c r="G238" s="59" t="s">
        <v>209</v>
      </c>
      <c r="H238" s="86">
        <v>2480</v>
      </c>
      <c r="I238" s="86">
        <v>2921</v>
      </c>
      <c r="J238" s="87">
        <v>416.15000000000003</v>
      </c>
      <c r="K238" s="87">
        <v>195342.97000000015</v>
      </c>
      <c r="L238" s="88">
        <v>3105.9529299999981</v>
      </c>
    </row>
    <row r="239" spans="1:12" s="59" customFormat="1" hidden="1" outlineLevel="2" x14ac:dyDescent="0.3">
      <c r="A239" s="84" t="s">
        <v>229</v>
      </c>
      <c r="B239" s="85" t="s">
        <v>23</v>
      </c>
      <c r="C239" s="85" t="s">
        <v>131</v>
      </c>
      <c r="D239" s="59" t="s">
        <v>144</v>
      </c>
      <c r="E239" s="59" t="s">
        <v>186</v>
      </c>
      <c r="F239" s="59" t="s">
        <v>206</v>
      </c>
      <c r="G239" s="59" t="s">
        <v>209</v>
      </c>
      <c r="H239" s="86">
        <v>6894</v>
      </c>
      <c r="I239" s="86">
        <v>8253</v>
      </c>
      <c r="J239" s="87">
        <v>1189.3799999999974</v>
      </c>
      <c r="K239" s="87">
        <v>557401.30000000016</v>
      </c>
      <c r="L239" s="88">
        <v>8730.6971300000077</v>
      </c>
    </row>
    <row r="240" spans="1:12" s="59" customFormat="1" hidden="1" outlineLevel="2" x14ac:dyDescent="0.3">
      <c r="A240" s="84" t="s">
        <v>229</v>
      </c>
      <c r="B240" s="85" t="s">
        <v>16</v>
      </c>
      <c r="C240" s="85" t="s">
        <v>131</v>
      </c>
      <c r="D240" s="59" t="s">
        <v>145</v>
      </c>
      <c r="E240" s="59" t="s">
        <v>187</v>
      </c>
      <c r="F240" s="59" t="s">
        <v>206</v>
      </c>
      <c r="G240" s="59" t="s">
        <v>209</v>
      </c>
      <c r="H240" s="86">
        <v>5103</v>
      </c>
      <c r="I240" s="86">
        <v>6070</v>
      </c>
      <c r="J240" s="87">
        <v>992.15999999999906</v>
      </c>
      <c r="K240" s="87">
        <v>465171.81999999995</v>
      </c>
      <c r="L240" s="88">
        <v>7286.9629200000118</v>
      </c>
    </row>
    <row r="241" spans="1:12" s="59" customFormat="1" hidden="1" outlineLevel="2" x14ac:dyDescent="0.3">
      <c r="A241" s="84" t="s">
        <v>229</v>
      </c>
      <c r="B241" s="85" t="s">
        <v>5</v>
      </c>
      <c r="C241" s="85" t="s">
        <v>131</v>
      </c>
      <c r="D241" s="59" t="s">
        <v>146</v>
      </c>
      <c r="E241" s="59" t="s">
        <v>188</v>
      </c>
      <c r="F241" s="59" t="s">
        <v>206</v>
      </c>
      <c r="G241" s="59" t="s">
        <v>209</v>
      </c>
      <c r="H241" s="86">
        <v>3875</v>
      </c>
      <c r="I241" s="86">
        <v>4650</v>
      </c>
      <c r="J241" s="87">
        <v>669.71999999999969</v>
      </c>
      <c r="K241" s="87">
        <v>312966.19999999972</v>
      </c>
      <c r="L241" s="88">
        <v>4931.8042100000066</v>
      </c>
    </row>
    <row r="242" spans="1:12" s="59" customFormat="1" hidden="1" outlineLevel="2" x14ac:dyDescent="0.3">
      <c r="A242" s="84" t="s">
        <v>229</v>
      </c>
      <c r="B242" s="85" t="s">
        <v>8</v>
      </c>
      <c r="C242" s="85" t="s">
        <v>131</v>
      </c>
      <c r="D242" s="59" t="s">
        <v>147</v>
      </c>
      <c r="E242" s="59" t="s">
        <v>147</v>
      </c>
      <c r="F242" s="59" t="s">
        <v>206</v>
      </c>
      <c r="G242" s="59" t="s">
        <v>209</v>
      </c>
      <c r="H242" s="86">
        <v>2360</v>
      </c>
      <c r="I242" s="86">
        <v>2806</v>
      </c>
      <c r="J242" s="87">
        <v>409.0200000000001</v>
      </c>
      <c r="K242" s="87">
        <v>190710.07000000009</v>
      </c>
      <c r="L242" s="88">
        <v>3036.3130299999993</v>
      </c>
    </row>
    <row r="243" spans="1:12" s="59" customFormat="1" hidden="1" outlineLevel="2" x14ac:dyDescent="0.3">
      <c r="A243" s="84" t="s">
        <v>229</v>
      </c>
      <c r="B243" s="85" t="s">
        <v>17</v>
      </c>
      <c r="C243" s="85" t="s">
        <v>131</v>
      </c>
      <c r="D243" s="59" t="s">
        <v>148</v>
      </c>
      <c r="E243" s="59" t="s">
        <v>189</v>
      </c>
      <c r="F243" s="59" t="s">
        <v>206</v>
      </c>
      <c r="G243" s="59" t="s">
        <v>209</v>
      </c>
      <c r="H243" s="86">
        <v>1750</v>
      </c>
      <c r="I243" s="86">
        <v>2026</v>
      </c>
      <c r="J243" s="87">
        <v>331.15999999999985</v>
      </c>
      <c r="K243" s="87">
        <v>154833.1099999999</v>
      </c>
      <c r="L243" s="88">
        <v>2436.8137800000018</v>
      </c>
    </row>
    <row r="244" spans="1:12" s="59" customFormat="1" hidden="1" outlineLevel="2" x14ac:dyDescent="0.3">
      <c r="A244" s="84" t="s">
        <v>229</v>
      </c>
      <c r="B244" s="85" t="s">
        <v>9</v>
      </c>
      <c r="C244" s="85" t="s">
        <v>131</v>
      </c>
      <c r="D244" s="59" t="s">
        <v>149</v>
      </c>
      <c r="E244" s="59" t="s">
        <v>190</v>
      </c>
      <c r="F244" s="59" t="s">
        <v>206</v>
      </c>
      <c r="G244" s="59" t="s">
        <v>209</v>
      </c>
      <c r="H244" s="86">
        <v>6357</v>
      </c>
      <c r="I244" s="86">
        <v>7510</v>
      </c>
      <c r="J244" s="87">
        <v>1035.1499999999983</v>
      </c>
      <c r="K244" s="87">
        <v>488332.26</v>
      </c>
      <c r="L244" s="88">
        <v>7493.8729799999956</v>
      </c>
    </row>
    <row r="245" spans="1:12" s="59" customFormat="1" hidden="1" outlineLevel="2" x14ac:dyDescent="0.3">
      <c r="A245" s="84" t="s">
        <v>229</v>
      </c>
      <c r="B245" s="85" t="s">
        <v>18</v>
      </c>
      <c r="C245" s="85" t="s">
        <v>131</v>
      </c>
      <c r="D245" s="59" t="s">
        <v>150</v>
      </c>
      <c r="E245" s="59" t="s">
        <v>191</v>
      </c>
      <c r="F245" s="59" t="s">
        <v>206</v>
      </c>
      <c r="G245" s="59" t="s">
        <v>209</v>
      </c>
      <c r="H245" s="86">
        <v>4533</v>
      </c>
      <c r="I245" s="86">
        <v>5278</v>
      </c>
      <c r="J245" s="87">
        <v>829.9299999999987</v>
      </c>
      <c r="K245" s="87">
        <v>389683.77</v>
      </c>
      <c r="L245" s="88">
        <v>6194.3625999999967</v>
      </c>
    </row>
    <row r="246" spans="1:12" s="59" customFormat="1" hidden="1" outlineLevel="2" x14ac:dyDescent="0.3">
      <c r="A246" s="84" t="s">
        <v>229</v>
      </c>
      <c r="B246" s="85" t="s">
        <v>7</v>
      </c>
      <c r="C246" s="85" t="s">
        <v>131</v>
      </c>
      <c r="D246" s="59" t="s">
        <v>151</v>
      </c>
      <c r="E246" s="59" t="s">
        <v>151</v>
      </c>
      <c r="F246" s="59" t="s">
        <v>206</v>
      </c>
      <c r="G246" s="59" t="s">
        <v>209</v>
      </c>
      <c r="H246" s="86">
        <v>2014</v>
      </c>
      <c r="I246" s="86">
        <v>2359</v>
      </c>
      <c r="J246" s="87">
        <v>390.8299999999997</v>
      </c>
      <c r="K246" s="87">
        <v>182807.10999999996</v>
      </c>
      <c r="L246" s="88">
        <v>2936.8118399999989</v>
      </c>
    </row>
    <row r="247" spans="1:12" s="59" customFormat="1" hidden="1" outlineLevel="2" x14ac:dyDescent="0.3">
      <c r="A247" s="84" t="s">
        <v>229</v>
      </c>
      <c r="B247" s="85" t="s">
        <v>4</v>
      </c>
      <c r="C247" s="85" t="s">
        <v>131</v>
      </c>
      <c r="D247" s="59" t="s">
        <v>152</v>
      </c>
      <c r="E247" s="59" t="s">
        <v>192</v>
      </c>
      <c r="F247" s="59" t="s">
        <v>206</v>
      </c>
      <c r="G247" s="59" t="s">
        <v>209</v>
      </c>
      <c r="H247" s="86">
        <v>11059</v>
      </c>
      <c r="I247" s="86">
        <v>13139</v>
      </c>
      <c r="J247" s="87">
        <v>1950.4699999999948</v>
      </c>
      <c r="K247" s="87">
        <v>923831.19</v>
      </c>
      <c r="L247" s="88">
        <v>14568.098180000008</v>
      </c>
    </row>
    <row r="248" spans="1:12" s="59" customFormat="1" hidden="1" outlineLevel="2" x14ac:dyDescent="0.3">
      <c r="A248" s="84" t="s">
        <v>229</v>
      </c>
      <c r="B248" s="85" t="s">
        <v>12</v>
      </c>
      <c r="C248" s="85" t="s">
        <v>131</v>
      </c>
      <c r="D248" s="59" t="s">
        <v>153</v>
      </c>
      <c r="E248" s="59" t="s">
        <v>193</v>
      </c>
      <c r="F248" s="59" t="s">
        <v>206</v>
      </c>
      <c r="G248" s="59" t="s">
        <v>209</v>
      </c>
      <c r="H248" s="86">
        <v>2395</v>
      </c>
      <c r="I248" s="86">
        <v>2881</v>
      </c>
      <c r="J248" s="87">
        <v>409.81</v>
      </c>
      <c r="K248" s="87">
        <v>192753.60000000003</v>
      </c>
      <c r="L248" s="88">
        <v>3010.6346999999982</v>
      </c>
    </row>
    <row r="249" spans="1:12" s="59" customFormat="1" hidden="1" outlineLevel="2" x14ac:dyDescent="0.3">
      <c r="A249" s="84" t="s">
        <v>229</v>
      </c>
      <c r="B249" s="85" t="s">
        <v>27</v>
      </c>
      <c r="C249" s="85" t="s">
        <v>131</v>
      </c>
      <c r="D249" s="59" t="s">
        <v>154</v>
      </c>
      <c r="E249" s="59" t="s">
        <v>194</v>
      </c>
      <c r="F249" s="59" t="s">
        <v>206</v>
      </c>
      <c r="G249" s="59" t="s">
        <v>209</v>
      </c>
      <c r="H249" s="86">
        <v>5406</v>
      </c>
      <c r="I249" s="86">
        <v>6245</v>
      </c>
      <c r="J249" s="87">
        <v>984.03999999999803</v>
      </c>
      <c r="K249" s="87">
        <v>469534.16999999975</v>
      </c>
      <c r="L249" s="88">
        <v>7509.53334</v>
      </c>
    </row>
    <row r="250" spans="1:12" s="59" customFormat="1" hidden="1" outlineLevel="2" x14ac:dyDescent="0.3">
      <c r="A250" s="84" t="s">
        <v>229</v>
      </c>
      <c r="B250" s="85" t="s">
        <v>29</v>
      </c>
      <c r="C250" s="85" t="s">
        <v>133</v>
      </c>
      <c r="D250" s="59" t="s">
        <v>155</v>
      </c>
      <c r="E250" s="59" t="s">
        <v>195</v>
      </c>
      <c r="F250" s="59" t="s">
        <v>208</v>
      </c>
      <c r="G250" s="59" t="s">
        <v>211</v>
      </c>
      <c r="H250" s="86">
        <v>677</v>
      </c>
      <c r="I250" s="86">
        <v>768</v>
      </c>
      <c r="J250" s="87">
        <v>123.7</v>
      </c>
      <c r="K250" s="87">
        <v>59458.150000000031</v>
      </c>
      <c r="L250" s="88">
        <v>914.0614499999989</v>
      </c>
    </row>
    <row r="251" spans="1:12" s="59" customFormat="1" hidden="1" outlineLevel="2" x14ac:dyDescent="0.3">
      <c r="A251" s="84" t="s">
        <v>229</v>
      </c>
      <c r="B251" s="85" t="s">
        <v>34</v>
      </c>
      <c r="C251" s="85" t="s">
        <v>133</v>
      </c>
      <c r="D251" s="59" t="s">
        <v>156</v>
      </c>
      <c r="E251" s="59" t="s">
        <v>156</v>
      </c>
      <c r="F251" s="59" t="s">
        <v>208</v>
      </c>
      <c r="G251" s="59" t="s">
        <v>211</v>
      </c>
      <c r="H251" s="86">
        <v>1494</v>
      </c>
      <c r="I251" s="86">
        <v>1659</v>
      </c>
      <c r="J251" s="87">
        <v>283.38000000000028</v>
      </c>
      <c r="K251" s="87">
        <v>136629.38999999998</v>
      </c>
      <c r="L251" s="88">
        <v>2191.3012499999995</v>
      </c>
    </row>
    <row r="252" spans="1:12" s="59" customFormat="1" hidden="1" outlineLevel="2" x14ac:dyDescent="0.3">
      <c r="A252" s="84" t="s">
        <v>229</v>
      </c>
      <c r="B252" s="85" t="s">
        <v>35</v>
      </c>
      <c r="C252" s="85" t="s">
        <v>133</v>
      </c>
      <c r="D252" s="59" t="s">
        <v>157</v>
      </c>
      <c r="E252" s="59" t="s">
        <v>196</v>
      </c>
      <c r="F252" s="59" t="s">
        <v>208</v>
      </c>
      <c r="G252" s="59" t="s">
        <v>211</v>
      </c>
      <c r="H252" s="86">
        <v>822</v>
      </c>
      <c r="I252" s="86">
        <v>901</v>
      </c>
      <c r="J252" s="87">
        <v>151.90000000000009</v>
      </c>
      <c r="K252" s="87">
        <v>72830.25</v>
      </c>
      <c r="L252" s="88">
        <v>1099.4138099999998</v>
      </c>
    </row>
    <row r="253" spans="1:12" s="59" customFormat="1" hidden="1" outlineLevel="2" x14ac:dyDescent="0.3">
      <c r="A253" s="84" t="s">
        <v>229</v>
      </c>
      <c r="B253" s="85" t="s">
        <v>39</v>
      </c>
      <c r="C253" s="85" t="s">
        <v>133</v>
      </c>
      <c r="D253" s="59" t="s">
        <v>158</v>
      </c>
      <c r="E253" s="59" t="s">
        <v>197</v>
      </c>
      <c r="F253" s="59" t="s">
        <v>208</v>
      </c>
      <c r="G253" s="59" t="s">
        <v>211</v>
      </c>
      <c r="H253" s="86">
        <v>381</v>
      </c>
      <c r="I253" s="86">
        <v>436</v>
      </c>
      <c r="J253" s="87">
        <v>74.389999999999972</v>
      </c>
      <c r="K253" s="87">
        <v>35536.989999999976</v>
      </c>
      <c r="L253" s="88">
        <v>553.23698000000013</v>
      </c>
    </row>
    <row r="254" spans="1:12" s="59" customFormat="1" hidden="1" outlineLevel="2" x14ac:dyDescent="0.3">
      <c r="A254" s="84" t="s">
        <v>229</v>
      </c>
      <c r="B254" s="85" t="s">
        <v>36</v>
      </c>
      <c r="C254" s="85" t="s">
        <v>133</v>
      </c>
      <c r="D254" s="59" t="s">
        <v>159</v>
      </c>
      <c r="E254" s="59" t="s">
        <v>159</v>
      </c>
      <c r="F254" s="59" t="s">
        <v>208</v>
      </c>
      <c r="G254" s="59" t="s">
        <v>211</v>
      </c>
      <c r="H254" s="86">
        <v>305</v>
      </c>
      <c r="I254" s="86">
        <v>330</v>
      </c>
      <c r="J254" s="87">
        <v>51.56</v>
      </c>
      <c r="K254" s="87">
        <v>24888.520000000004</v>
      </c>
      <c r="L254" s="88">
        <v>390.41691999999989</v>
      </c>
    </row>
    <row r="255" spans="1:12" s="59" customFormat="1" hidden="1" outlineLevel="2" x14ac:dyDescent="0.3">
      <c r="A255" s="84" t="s">
        <v>229</v>
      </c>
      <c r="B255" s="85" t="s">
        <v>30</v>
      </c>
      <c r="C255" s="85" t="s">
        <v>133</v>
      </c>
      <c r="D255" s="59" t="s">
        <v>160</v>
      </c>
      <c r="E255" s="59" t="s">
        <v>198</v>
      </c>
      <c r="F255" s="59" t="s">
        <v>208</v>
      </c>
      <c r="G255" s="59" t="s">
        <v>211</v>
      </c>
      <c r="H255" s="86">
        <v>1345</v>
      </c>
      <c r="I255" s="86">
        <v>1465</v>
      </c>
      <c r="J255" s="87">
        <v>221.72000000000011</v>
      </c>
      <c r="K255" s="87">
        <v>103692.36999999998</v>
      </c>
      <c r="L255" s="88">
        <v>1551.1079899999997</v>
      </c>
    </row>
    <row r="256" spans="1:12" s="59" customFormat="1" hidden="1" outlineLevel="2" x14ac:dyDescent="0.3">
      <c r="A256" s="84" t="s">
        <v>229</v>
      </c>
      <c r="B256" s="85" t="s">
        <v>37</v>
      </c>
      <c r="C256" s="85" t="s">
        <v>133</v>
      </c>
      <c r="D256" s="59" t="s">
        <v>161</v>
      </c>
      <c r="E256" s="59" t="s">
        <v>161</v>
      </c>
      <c r="F256" s="59" t="s">
        <v>208</v>
      </c>
      <c r="G256" s="59" t="s">
        <v>211</v>
      </c>
      <c r="H256" s="86">
        <v>479</v>
      </c>
      <c r="I256" s="86">
        <v>528</v>
      </c>
      <c r="J256" s="87">
        <v>90.770000000000024</v>
      </c>
      <c r="K256" s="87">
        <v>44369.560000000012</v>
      </c>
      <c r="L256" s="88">
        <v>676.93733999999949</v>
      </c>
    </row>
    <row r="257" spans="1:12" s="59" customFormat="1" hidden="1" outlineLevel="2" x14ac:dyDescent="0.3">
      <c r="A257" s="84" t="s">
        <v>229</v>
      </c>
      <c r="B257" s="85" t="s">
        <v>38</v>
      </c>
      <c r="C257" s="85" t="s">
        <v>133</v>
      </c>
      <c r="D257" s="59" t="s">
        <v>162</v>
      </c>
      <c r="E257" s="59" t="s">
        <v>199</v>
      </c>
      <c r="F257" s="59" t="s">
        <v>208</v>
      </c>
      <c r="G257" s="59" t="s">
        <v>211</v>
      </c>
      <c r="H257" s="86">
        <v>673</v>
      </c>
      <c r="I257" s="86">
        <v>758</v>
      </c>
      <c r="J257" s="87">
        <v>129.74999999999997</v>
      </c>
      <c r="K257" s="87">
        <v>62353.830000000016</v>
      </c>
      <c r="L257" s="88">
        <v>1004.4934399999989</v>
      </c>
    </row>
    <row r="258" spans="1:12" s="59" customFormat="1" hidden="1" outlineLevel="2" x14ac:dyDescent="0.3">
      <c r="A258" s="84" t="s">
        <v>229</v>
      </c>
      <c r="B258" s="85" t="s">
        <v>21</v>
      </c>
      <c r="C258" s="85" t="s">
        <v>133</v>
      </c>
      <c r="D258" s="59" t="s">
        <v>163</v>
      </c>
      <c r="E258" s="59" t="s">
        <v>200</v>
      </c>
      <c r="F258" s="59" t="s">
        <v>208</v>
      </c>
      <c r="G258" s="59" t="s">
        <v>211</v>
      </c>
      <c r="H258" s="86">
        <v>3716</v>
      </c>
      <c r="I258" s="86">
        <v>4241</v>
      </c>
      <c r="J258" s="87">
        <v>694.16999999999859</v>
      </c>
      <c r="K258" s="87">
        <v>335309.78999999992</v>
      </c>
      <c r="L258" s="88">
        <v>5276.6735199999939</v>
      </c>
    </row>
    <row r="259" spans="1:12" s="59" customFormat="1" hidden="1" outlineLevel="2" x14ac:dyDescent="0.3">
      <c r="A259" s="84" t="s">
        <v>229</v>
      </c>
      <c r="B259" s="85" t="s">
        <v>20</v>
      </c>
      <c r="C259" s="85" t="s">
        <v>133</v>
      </c>
      <c r="D259" s="59" t="s">
        <v>164</v>
      </c>
      <c r="E259" s="59" t="s">
        <v>164</v>
      </c>
      <c r="F259" s="59" t="s">
        <v>208</v>
      </c>
      <c r="G259" s="59" t="s">
        <v>211</v>
      </c>
      <c r="H259" s="86">
        <v>2354</v>
      </c>
      <c r="I259" s="86">
        <v>2601</v>
      </c>
      <c r="J259" s="87">
        <v>439.14000000000016</v>
      </c>
      <c r="K259" s="87">
        <v>209241.67</v>
      </c>
      <c r="L259" s="88">
        <v>3425.1224800000095</v>
      </c>
    </row>
    <row r="260" spans="1:12" s="59" customFormat="1" hidden="1" outlineLevel="2" x14ac:dyDescent="0.3">
      <c r="A260" s="84" t="s">
        <v>229</v>
      </c>
      <c r="B260" s="85" t="s">
        <v>33</v>
      </c>
      <c r="C260" s="85" t="s">
        <v>133</v>
      </c>
      <c r="D260" s="59" t="s">
        <v>165</v>
      </c>
      <c r="E260" s="59" t="s">
        <v>201</v>
      </c>
      <c r="F260" s="59" t="s">
        <v>208</v>
      </c>
      <c r="G260" s="59" t="s">
        <v>211</v>
      </c>
      <c r="H260" s="86">
        <v>595</v>
      </c>
      <c r="I260" s="86">
        <v>679</v>
      </c>
      <c r="J260" s="87">
        <v>110.32</v>
      </c>
      <c r="K260" s="87">
        <v>53125.360000000015</v>
      </c>
      <c r="L260" s="88">
        <v>837.21240000000046</v>
      </c>
    </row>
    <row r="261" spans="1:12" s="59" customFormat="1" hidden="1" outlineLevel="2" x14ac:dyDescent="0.3">
      <c r="A261" s="84" t="s">
        <v>229</v>
      </c>
      <c r="B261" s="85" t="s">
        <v>1</v>
      </c>
      <c r="C261" s="85" t="s">
        <v>131</v>
      </c>
      <c r="D261" s="59" t="s">
        <v>166</v>
      </c>
      <c r="E261" s="59" t="s">
        <v>166</v>
      </c>
      <c r="F261" s="59" t="s">
        <v>206</v>
      </c>
      <c r="G261" s="59" t="s">
        <v>209</v>
      </c>
      <c r="H261" s="86">
        <v>9737</v>
      </c>
      <c r="I261" s="86">
        <v>11312</v>
      </c>
      <c r="J261" s="87">
        <v>1999.0799999999952</v>
      </c>
      <c r="K261" s="87">
        <v>951938.80000000016</v>
      </c>
      <c r="L261" s="88">
        <v>14819.95766</v>
      </c>
    </row>
    <row r="262" spans="1:12" s="59" customFormat="1" hidden="1" outlineLevel="2" x14ac:dyDescent="0.3">
      <c r="A262" s="84" t="s">
        <v>229</v>
      </c>
      <c r="B262" s="85" t="s">
        <v>3</v>
      </c>
      <c r="C262" s="85" t="s">
        <v>131</v>
      </c>
      <c r="D262" s="59" t="s">
        <v>167</v>
      </c>
      <c r="E262" s="59" t="s">
        <v>167</v>
      </c>
      <c r="F262" s="59" t="s">
        <v>206</v>
      </c>
      <c r="G262" s="59" t="s">
        <v>209</v>
      </c>
      <c r="H262" s="86">
        <v>4686</v>
      </c>
      <c r="I262" s="86">
        <v>5280</v>
      </c>
      <c r="J262" s="87">
        <v>934.41999999999803</v>
      </c>
      <c r="K262" s="87">
        <v>439431.52</v>
      </c>
      <c r="L262" s="88">
        <v>6810.6605700000055</v>
      </c>
    </row>
    <row r="263" spans="1:12" s="59" customFormat="1" hidden="1" outlineLevel="2" x14ac:dyDescent="0.3">
      <c r="A263" s="84" t="s">
        <v>229</v>
      </c>
      <c r="B263" s="85" t="s">
        <v>0</v>
      </c>
      <c r="C263" s="85" t="s">
        <v>131</v>
      </c>
      <c r="D263" s="59" t="s">
        <v>168</v>
      </c>
      <c r="E263" s="59" t="s">
        <v>202</v>
      </c>
      <c r="F263" s="59" t="s">
        <v>206</v>
      </c>
      <c r="G263" s="59" t="s">
        <v>209</v>
      </c>
      <c r="H263" s="86">
        <v>3821</v>
      </c>
      <c r="I263" s="86">
        <v>4367</v>
      </c>
      <c r="J263" s="87">
        <v>724.83999999999935</v>
      </c>
      <c r="K263" s="87">
        <v>343079.2199999998</v>
      </c>
      <c r="L263" s="88">
        <v>5266.4739200000031</v>
      </c>
    </row>
    <row r="264" spans="1:12" s="59" customFormat="1" hidden="1" outlineLevel="2" x14ac:dyDescent="0.3">
      <c r="A264" s="84" t="s">
        <v>229</v>
      </c>
      <c r="B264" s="85" t="s">
        <v>40</v>
      </c>
      <c r="C264" s="85" t="s">
        <v>133</v>
      </c>
      <c r="D264" s="59" t="s">
        <v>169</v>
      </c>
      <c r="E264" s="59" t="s">
        <v>203</v>
      </c>
      <c r="F264" s="59" t="s">
        <v>208</v>
      </c>
      <c r="G264" s="59" t="s">
        <v>211</v>
      </c>
      <c r="H264" s="86">
        <v>44</v>
      </c>
      <c r="I264" s="86">
        <v>45</v>
      </c>
      <c r="J264" s="87">
        <v>10.200000000000001</v>
      </c>
      <c r="K264" s="87">
        <v>5106.8200000000006</v>
      </c>
      <c r="L264" s="88">
        <v>78.108429999999998</v>
      </c>
    </row>
    <row r="265" spans="1:12" s="59" customFormat="1" hidden="1" outlineLevel="2" x14ac:dyDescent="0.3">
      <c r="A265" s="84" t="s">
        <v>229</v>
      </c>
      <c r="B265" s="85" t="s">
        <v>41</v>
      </c>
      <c r="C265" s="85" t="s">
        <v>133</v>
      </c>
      <c r="D265" s="59" t="s">
        <v>170</v>
      </c>
      <c r="E265" s="59" t="s">
        <v>204</v>
      </c>
      <c r="F265" s="59" t="s">
        <v>208</v>
      </c>
      <c r="G265" s="59" t="s">
        <v>211</v>
      </c>
      <c r="H265" s="86">
        <v>231</v>
      </c>
      <c r="I265" s="86">
        <v>249</v>
      </c>
      <c r="J265" s="87">
        <v>46.670000000000009</v>
      </c>
      <c r="K265" s="87">
        <v>22618.04</v>
      </c>
      <c r="L265" s="88">
        <v>386.38337000000001</v>
      </c>
    </row>
    <row r="266" spans="1:12" s="59" customFormat="1" hidden="1" outlineLevel="2" x14ac:dyDescent="0.3">
      <c r="A266" s="84" t="s">
        <v>229</v>
      </c>
      <c r="B266" s="85" t="s">
        <v>24</v>
      </c>
      <c r="C266" s="85" t="s">
        <v>133</v>
      </c>
      <c r="D266" s="59" t="s">
        <v>171</v>
      </c>
      <c r="E266" s="59" t="s">
        <v>171</v>
      </c>
      <c r="F266" s="59" t="s">
        <v>208</v>
      </c>
      <c r="G266" s="59" t="s">
        <v>211</v>
      </c>
      <c r="H266" s="86">
        <v>592</v>
      </c>
      <c r="I266" s="86">
        <v>678</v>
      </c>
      <c r="J266" s="87">
        <v>119.03000000000004</v>
      </c>
      <c r="K266" s="87">
        <v>57770.330000000024</v>
      </c>
      <c r="L266" s="88">
        <v>928.53125000000011</v>
      </c>
    </row>
    <row r="267" spans="1:12" s="59" customFormat="1" hidden="1" outlineLevel="2" x14ac:dyDescent="0.3">
      <c r="A267" s="84" t="s">
        <v>229</v>
      </c>
      <c r="B267" s="85" t="s">
        <v>28</v>
      </c>
      <c r="C267" s="85" t="s">
        <v>133</v>
      </c>
      <c r="D267" s="59" t="s">
        <v>172</v>
      </c>
      <c r="E267" s="59" t="s">
        <v>172</v>
      </c>
      <c r="F267" s="59" t="s">
        <v>208</v>
      </c>
      <c r="G267" s="59" t="s">
        <v>211</v>
      </c>
      <c r="H267" s="86">
        <v>343</v>
      </c>
      <c r="I267" s="86">
        <v>368</v>
      </c>
      <c r="J267" s="87">
        <v>64.180000000000049</v>
      </c>
      <c r="K267" s="87">
        <v>30694.989999999994</v>
      </c>
      <c r="L267" s="88">
        <v>473.34911000000005</v>
      </c>
    </row>
    <row r="268" spans="1:12" s="59" customFormat="1" hidden="1" outlineLevel="2" x14ac:dyDescent="0.3">
      <c r="A268" s="84" t="s">
        <v>229</v>
      </c>
      <c r="B268" s="85" t="s">
        <v>42</v>
      </c>
      <c r="C268" s="85" t="s">
        <v>133</v>
      </c>
      <c r="D268" s="59" t="s">
        <v>173</v>
      </c>
      <c r="E268" s="59" t="s">
        <v>173</v>
      </c>
      <c r="F268" s="59" t="s">
        <v>208</v>
      </c>
      <c r="G268" s="59" t="s">
        <v>211</v>
      </c>
      <c r="H268" s="86">
        <v>86</v>
      </c>
      <c r="I268" s="86">
        <v>90</v>
      </c>
      <c r="J268" s="87">
        <v>19.710000000000008</v>
      </c>
      <c r="K268" s="87">
        <v>9289.7899999999991</v>
      </c>
      <c r="L268" s="88">
        <v>154.6704</v>
      </c>
    </row>
    <row r="269" spans="1:12" s="59" customFormat="1" hidden="1" outlineLevel="2" x14ac:dyDescent="0.3">
      <c r="A269" s="84" t="s">
        <v>229</v>
      </c>
      <c r="B269" s="85" t="s">
        <v>25</v>
      </c>
      <c r="C269" s="85" t="s">
        <v>133</v>
      </c>
      <c r="D269" s="59" t="s">
        <v>174</v>
      </c>
      <c r="E269" s="59" t="s">
        <v>174</v>
      </c>
      <c r="F269" s="59" t="s">
        <v>208</v>
      </c>
      <c r="G269" s="59" t="s">
        <v>211</v>
      </c>
      <c r="H269" s="86">
        <v>688</v>
      </c>
      <c r="I269" s="86">
        <v>773</v>
      </c>
      <c r="J269" s="87">
        <v>126.10999999999999</v>
      </c>
      <c r="K269" s="87">
        <v>60838.969999999994</v>
      </c>
      <c r="L269" s="88">
        <v>976.67146000000025</v>
      </c>
    </row>
    <row r="270" spans="1:12" s="59" customFormat="1" hidden="1" outlineLevel="2" x14ac:dyDescent="0.3">
      <c r="A270" s="84" t="s">
        <v>229</v>
      </c>
      <c r="B270" s="85" t="s">
        <v>32</v>
      </c>
      <c r="C270" s="85" t="s">
        <v>133</v>
      </c>
      <c r="D270" s="59" t="s">
        <v>175</v>
      </c>
      <c r="E270" s="59" t="s">
        <v>205</v>
      </c>
      <c r="F270" s="59" t="s">
        <v>208</v>
      </c>
      <c r="G270" s="59" t="s">
        <v>211</v>
      </c>
      <c r="H270" s="86">
        <v>1760</v>
      </c>
      <c r="I270" s="86">
        <v>2065</v>
      </c>
      <c r="J270" s="87">
        <v>334.82000000000016</v>
      </c>
      <c r="K270" s="87">
        <v>159830.31000000008</v>
      </c>
      <c r="L270" s="88">
        <v>2536.8829500000011</v>
      </c>
    </row>
    <row r="271" spans="1:12" s="59" customFormat="1" hidden="1" outlineLevel="2" x14ac:dyDescent="0.3">
      <c r="A271" s="84" t="s">
        <v>229</v>
      </c>
      <c r="B271" s="85" t="s">
        <v>31</v>
      </c>
      <c r="C271" s="85" t="s">
        <v>133</v>
      </c>
      <c r="D271" s="59" t="s">
        <v>176</v>
      </c>
      <c r="E271" s="59" t="s">
        <v>176</v>
      </c>
      <c r="F271" s="59" t="s">
        <v>208</v>
      </c>
      <c r="G271" s="59" t="s">
        <v>211</v>
      </c>
      <c r="H271" s="86">
        <v>339</v>
      </c>
      <c r="I271" s="86">
        <v>369</v>
      </c>
      <c r="J271" s="87">
        <v>61.27000000000001</v>
      </c>
      <c r="K271" s="87">
        <v>29137.589999999997</v>
      </c>
      <c r="L271" s="88">
        <v>456.41444000000001</v>
      </c>
    </row>
    <row r="272" spans="1:12" s="59" customFormat="1" outlineLevel="1" collapsed="1" x14ac:dyDescent="0.3">
      <c r="A272" s="112" t="s">
        <v>263</v>
      </c>
      <c r="B272" s="98"/>
      <c r="C272" s="98"/>
      <c r="D272" s="78"/>
      <c r="E272" s="78"/>
      <c r="F272" s="78"/>
      <c r="G272" s="78"/>
      <c r="H272" s="99">
        <f>SUBTOTAL(9,H228:H271)</f>
        <v>158484</v>
      </c>
      <c r="I272" s="99">
        <f>SUBTOTAL(9,I228:I271)</f>
        <v>184360</v>
      </c>
      <c r="J272" s="100">
        <f>SUBTOTAL(9,J228:J271)</f>
        <v>29492.609999999961</v>
      </c>
      <c r="K272" s="100">
        <f>SUBTOTAL(9,K228:K271)</f>
        <v>13995720.59</v>
      </c>
      <c r="L272" s="102">
        <f>SUBTOTAL(9,L228:L271)</f>
        <v>220070.78485</v>
      </c>
    </row>
    <row r="273" spans="1:12" s="59" customFormat="1" hidden="1" outlineLevel="2" x14ac:dyDescent="0.3">
      <c r="A273" s="89" t="s">
        <v>227</v>
      </c>
      <c r="B273" s="110" t="s">
        <v>78</v>
      </c>
      <c r="C273" s="110" t="s">
        <v>78</v>
      </c>
      <c r="D273" s="49" t="s">
        <v>226</v>
      </c>
      <c r="E273" s="49" t="s">
        <v>225</v>
      </c>
      <c r="F273" s="49" t="s">
        <v>226</v>
      </c>
      <c r="G273" s="49" t="s">
        <v>225</v>
      </c>
      <c r="H273" s="90">
        <v>683</v>
      </c>
      <c r="I273" s="90">
        <v>775</v>
      </c>
      <c r="J273" s="91">
        <v>130.31000000000006</v>
      </c>
      <c r="K273" s="91">
        <v>62260.030000000006</v>
      </c>
      <c r="L273" s="92">
        <v>986.50605999999891</v>
      </c>
    </row>
    <row r="274" spans="1:12" s="59" customFormat="1" hidden="1" outlineLevel="2" x14ac:dyDescent="0.3">
      <c r="A274" s="89" t="s">
        <v>227</v>
      </c>
      <c r="B274" s="110" t="s">
        <v>13</v>
      </c>
      <c r="C274" s="110" t="s">
        <v>131</v>
      </c>
      <c r="D274" s="49" t="s">
        <v>134</v>
      </c>
      <c r="E274" s="49" t="s">
        <v>177</v>
      </c>
      <c r="F274" s="49" t="s">
        <v>206</v>
      </c>
      <c r="G274" s="49" t="s">
        <v>209</v>
      </c>
      <c r="H274" s="90">
        <v>17724</v>
      </c>
      <c r="I274" s="90">
        <v>20961</v>
      </c>
      <c r="J274" s="91">
        <v>3062.6500000000101</v>
      </c>
      <c r="K274" s="91">
        <v>1470476.2199999995</v>
      </c>
      <c r="L274" s="92">
        <v>22526.402149999973</v>
      </c>
    </row>
    <row r="275" spans="1:12" s="59" customFormat="1" hidden="1" outlineLevel="2" x14ac:dyDescent="0.3">
      <c r="A275" s="89" t="s">
        <v>227</v>
      </c>
      <c r="B275" s="110" t="s">
        <v>15</v>
      </c>
      <c r="C275" s="110" t="s">
        <v>131</v>
      </c>
      <c r="D275" s="49" t="s">
        <v>135</v>
      </c>
      <c r="E275" s="49" t="s">
        <v>178</v>
      </c>
      <c r="F275" s="49" t="s">
        <v>206</v>
      </c>
      <c r="G275" s="49" t="s">
        <v>209</v>
      </c>
      <c r="H275" s="90">
        <v>7496</v>
      </c>
      <c r="I275" s="90">
        <v>8633</v>
      </c>
      <c r="J275" s="91">
        <v>1261.1899999999966</v>
      </c>
      <c r="K275" s="91">
        <v>601843.49999999942</v>
      </c>
      <c r="L275" s="92">
        <v>9144.3339300000043</v>
      </c>
    </row>
    <row r="276" spans="1:12" s="59" customFormat="1" hidden="1" outlineLevel="2" x14ac:dyDescent="0.3">
      <c r="A276" s="89" t="s">
        <v>227</v>
      </c>
      <c r="B276" s="110" t="s">
        <v>11</v>
      </c>
      <c r="C276" s="110" t="s">
        <v>131</v>
      </c>
      <c r="D276" s="49" t="s">
        <v>136</v>
      </c>
      <c r="E276" s="49" t="s">
        <v>136</v>
      </c>
      <c r="F276" s="49" t="s">
        <v>206</v>
      </c>
      <c r="G276" s="49" t="s">
        <v>209</v>
      </c>
      <c r="H276" s="90">
        <v>10291</v>
      </c>
      <c r="I276" s="90">
        <v>11902</v>
      </c>
      <c r="J276" s="91">
        <v>1804.299999999992</v>
      </c>
      <c r="K276" s="91">
        <v>856624.25999999966</v>
      </c>
      <c r="L276" s="92">
        <v>12954.579720000003</v>
      </c>
    </row>
    <row r="277" spans="1:12" s="59" customFormat="1" hidden="1" outlineLevel="2" x14ac:dyDescent="0.3">
      <c r="A277" s="89" t="s">
        <v>227</v>
      </c>
      <c r="B277" s="110" t="s">
        <v>19</v>
      </c>
      <c r="C277" s="110" t="s">
        <v>132</v>
      </c>
      <c r="D277" s="49" t="s">
        <v>137</v>
      </c>
      <c r="E277" s="49" t="s">
        <v>179</v>
      </c>
      <c r="F277" s="49" t="s">
        <v>207</v>
      </c>
      <c r="G277" s="49" t="s">
        <v>210</v>
      </c>
      <c r="H277" s="90">
        <v>3915</v>
      </c>
      <c r="I277" s="90">
        <v>4358</v>
      </c>
      <c r="J277" s="91">
        <v>752.22999999999865</v>
      </c>
      <c r="K277" s="91">
        <v>364250.34999999969</v>
      </c>
      <c r="L277" s="92">
        <v>5500.3626299999978</v>
      </c>
    </row>
    <row r="278" spans="1:12" s="59" customFormat="1" hidden="1" outlineLevel="2" x14ac:dyDescent="0.3">
      <c r="A278" s="89" t="s">
        <v>227</v>
      </c>
      <c r="B278" s="110" t="s">
        <v>10</v>
      </c>
      <c r="C278" s="110" t="s">
        <v>131</v>
      </c>
      <c r="D278" s="49" t="s">
        <v>138</v>
      </c>
      <c r="E278" s="49" t="s">
        <v>180</v>
      </c>
      <c r="F278" s="49" t="s">
        <v>206</v>
      </c>
      <c r="G278" s="49" t="s">
        <v>209</v>
      </c>
      <c r="H278" s="90">
        <v>7600</v>
      </c>
      <c r="I278" s="90">
        <v>8651</v>
      </c>
      <c r="J278" s="91">
        <v>1257.6199999999974</v>
      </c>
      <c r="K278" s="91">
        <v>598143.84000000008</v>
      </c>
      <c r="L278" s="92">
        <v>9101.9942299999875</v>
      </c>
    </row>
    <row r="279" spans="1:12" s="59" customFormat="1" hidden="1" outlineLevel="2" x14ac:dyDescent="0.3">
      <c r="A279" s="89" t="s">
        <v>227</v>
      </c>
      <c r="B279" s="110" t="s">
        <v>2</v>
      </c>
      <c r="C279" s="110" t="s">
        <v>131</v>
      </c>
      <c r="D279" s="49" t="s">
        <v>139</v>
      </c>
      <c r="E279" s="49" t="s">
        <v>181</v>
      </c>
      <c r="F279" s="49" t="s">
        <v>206</v>
      </c>
      <c r="G279" s="49" t="s">
        <v>209</v>
      </c>
      <c r="H279" s="90">
        <v>8530</v>
      </c>
      <c r="I279" s="90">
        <v>9800</v>
      </c>
      <c r="J279" s="91">
        <v>1509.2899999999947</v>
      </c>
      <c r="K279" s="91">
        <v>717546.70000000054</v>
      </c>
      <c r="L279" s="92">
        <v>10969.738839999995</v>
      </c>
    </row>
    <row r="280" spans="1:12" s="59" customFormat="1" hidden="1" outlineLevel="2" x14ac:dyDescent="0.3">
      <c r="A280" s="89" t="s">
        <v>227</v>
      </c>
      <c r="B280" s="110" t="s">
        <v>22</v>
      </c>
      <c r="C280" s="110" t="s">
        <v>133</v>
      </c>
      <c r="D280" s="49" t="s">
        <v>140</v>
      </c>
      <c r="E280" s="49" t="s">
        <v>182</v>
      </c>
      <c r="F280" s="49" t="s">
        <v>208</v>
      </c>
      <c r="G280" s="49" t="s">
        <v>211</v>
      </c>
      <c r="H280" s="90">
        <v>1719</v>
      </c>
      <c r="I280" s="90">
        <v>1908</v>
      </c>
      <c r="J280" s="91">
        <v>324.05999999999915</v>
      </c>
      <c r="K280" s="91">
        <v>154892.03000000009</v>
      </c>
      <c r="L280" s="92">
        <v>2408.4052600000009</v>
      </c>
    </row>
    <row r="281" spans="1:12" s="59" customFormat="1" hidden="1" outlineLevel="2" x14ac:dyDescent="0.3">
      <c r="A281" s="89" t="s">
        <v>227</v>
      </c>
      <c r="B281" s="110" t="s">
        <v>6</v>
      </c>
      <c r="C281" s="110" t="s">
        <v>131</v>
      </c>
      <c r="D281" s="49" t="s">
        <v>141</v>
      </c>
      <c r="E281" s="49" t="s">
        <v>183</v>
      </c>
      <c r="F281" s="49" t="s">
        <v>206</v>
      </c>
      <c r="G281" s="49" t="s">
        <v>209</v>
      </c>
      <c r="H281" s="90">
        <v>8473</v>
      </c>
      <c r="I281" s="90">
        <v>10136</v>
      </c>
      <c r="J281" s="91">
        <v>1672.1299999999953</v>
      </c>
      <c r="K281" s="91">
        <v>789858.2799999998</v>
      </c>
      <c r="L281" s="92">
        <v>12368.169969999992</v>
      </c>
    </row>
    <row r="282" spans="1:12" s="59" customFormat="1" hidden="1" outlineLevel="2" x14ac:dyDescent="0.3">
      <c r="A282" s="89" t="s">
        <v>227</v>
      </c>
      <c r="B282" s="110" t="s">
        <v>14</v>
      </c>
      <c r="C282" s="110" t="s">
        <v>131</v>
      </c>
      <c r="D282" s="49" t="s">
        <v>142</v>
      </c>
      <c r="E282" s="49" t="s">
        <v>184</v>
      </c>
      <c r="F282" s="49" t="s">
        <v>206</v>
      </c>
      <c r="G282" s="49" t="s">
        <v>209</v>
      </c>
      <c r="H282" s="90">
        <v>1365</v>
      </c>
      <c r="I282" s="90">
        <v>1599</v>
      </c>
      <c r="J282" s="91">
        <v>235.86999999999998</v>
      </c>
      <c r="K282" s="91">
        <v>111764.57999999999</v>
      </c>
      <c r="L282" s="92">
        <v>1741.6576600000012</v>
      </c>
    </row>
    <row r="283" spans="1:12" s="59" customFormat="1" hidden="1" outlineLevel="2" x14ac:dyDescent="0.3">
      <c r="A283" s="89" t="s">
        <v>227</v>
      </c>
      <c r="B283" s="110" t="s">
        <v>26</v>
      </c>
      <c r="C283" s="110" t="s">
        <v>131</v>
      </c>
      <c r="D283" s="49" t="s">
        <v>143</v>
      </c>
      <c r="E283" s="49" t="s">
        <v>185</v>
      </c>
      <c r="F283" s="49" t="s">
        <v>206</v>
      </c>
      <c r="G283" s="49" t="s">
        <v>209</v>
      </c>
      <c r="H283" s="90">
        <v>2512</v>
      </c>
      <c r="I283" s="90">
        <v>2961</v>
      </c>
      <c r="J283" s="91">
        <v>385.71999999999952</v>
      </c>
      <c r="K283" s="91">
        <v>181702.99</v>
      </c>
      <c r="L283" s="92">
        <v>2794.203529999998</v>
      </c>
    </row>
    <row r="284" spans="1:12" s="59" customFormat="1" hidden="1" outlineLevel="2" x14ac:dyDescent="0.3">
      <c r="A284" s="89" t="s">
        <v>227</v>
      </c>
      <c r="B284" s="110" t="s">
        <v>23</v>
      </c>
      <c r="C284" s="110" t="s">
        <v>131</v>
      </c>
      <c r="D284" s="49" t="s">
        <v>144</v>
      </c>
      <c r="E284" s="49" t="s">
        <v>186</v>
      </c>
      <c r="F284" s="49" t="s">
        <v>206</v>
      </c>
      <c r="G284" s="49" t="s">
        <v>209</v>
      </c>
      <c r="H284" s="90">
        <v>6747</v>
      </c>
      <c r="I284" s="90">
        <v>8139</v>
      </c>
      <c r="J284" s="91">
        <v>1034.5399999999984</v>
      </c>
      <c r="K284" s="91">
        <v>486357.26</v>
      </c>
      <c r="L284" s="92">
        <v>7397.4659600000005</v>
      </c>
    </row>
    <row r="285" spans="1:12" s="59" customFormat="1" hidden="1" outlineLevel="2" x14ac:dyDescent="0.3">
      <c r="A285" s="89" t="s">
        <v>227</v>
      </c>
      <c r="B285" s="110" t="s">
        <v>16</v>
      </c>
      <c r="C285" s="110" t="s">
        <v>131</v>
      </c>
      <c r="D285" s="49" t="s">
        <v>145</v>
      </c>
      <c r="E285" s="49" t="s">
        <v>187</v>
      </c>
      <c r="F285" s="49" t="s">
        <v>206</v>
      </c>
      <c r="G285" s="49" t="s">
        <v>209</v>
      </c>
      <c r="H285" s="90">
        <v>5262</v>
      </c>
      <c r="I285" s="90">
        <v>6319</v>
      </c>
      <c r="J285" s="91">
        <v>1153.0299999999986</v>
      </c>
      <c r="K285" s="91">
        <v>544909.84000000032</v>
      </c>
      <c r="L285" s="92">
        <v>8282.2112099999995</v>
      </c>
    </row>
    <row r="286" spans="1:12" s="59" customFormat="1" hidden="1" outlineLevel="2" x14ac:dyDescent="0.3">
      <c r="A286" s="89" t="s">
        <v>227</v>
      </c>
      <c r="B286" s="110" t="s">
        <v>5</v>
      </c>
      <c r="C286" s="110" t="s">
        <v>131</v>
      </c>
      <c r="D286" s="49" t="s">
        <v>146</v>
      </c>
      <c r="E286" s="49" t="s">
        <v>188</v>
      </c>
      <c r="F286" s="49" t="s">
        <v>206</v>
      </c>
      <c r="G286" s="49" t="s">
        <v>209</v>
      </c>
      <c r="H286" s="90">
        <v>3744</v>
      </c>
      <c r="I286" s="90">
        <v>4507</v>
      </c>
      <c r="J286" s="91">
        <v>583.06999999999937</v>
      </c>
      <c r="K286" s="91">
        <v>274749.21000000008</v>
      </c>
      <c r="L286" s="92">
        <v>4240.2980699999989</v>
      </c>
    </row>
    <row r="287" spans="1:12" s="59" customFormat="1" hidden="1" outlineLevel="2" x14ac:dyDescent="0.3">
      <c r="A287" s="89" t="s">
        <v>227</v>
      </c>
      <c r="B287" s="110" t="s">
        <v>8</v>
      </c>
      <c r="C287" s="110" t="s">
        <v>131</v>
      </c>
      <c r="D287" s="49" t="s">
        <v>147</v>
      </c>
      <c r="E287" s="49" t="s">
        <v>147</v>
      </c>
      <c r="F287" s="49" t="s">
        <v>206</v>
      </c>
      <c r="G287" s="49" t="s">
        <v>209</v>
      </c>
      <c r="H287" s="90">
        <v>2189</v>
      </c>
      <c r="I287" s="90">
        <v>2621</v>
      </c>
      <c r="J287" s="91">
        <v>346.98000000000013</v>
      </c>
      <c r="K287" s="91">
        <v>162696.52000000005</v>
      </c>
      <c r="L287" s="92">
        <v>2517.6746400000006</v>
      </c>
    </row>
    <row r="288" spans="1:12" s="59" customFormat="1" hidden="1" outlineLevel="2" x14ac:dyDescent="0.3">
      <c r="A288" s="89" t="s">
        <v>227</v>
      </c>
      <c r="B288" s="110" t="s">
        <v>17</v>
      </c>
      <c r="C288" s="110" t="s">
        <v>131</v>
      </c>
      <c r="D288" s="49" t="s">
        <v>148</v>
      </c>
      <c r="E288" s="49" t="s">
        <v>189</v>
      </c>
      <c r="F288" s="49" t="s">
        <v>206</v>
      </c>
      <c r="G288" s="49" t="s">
        <v>209</v>
      </c>
      <c r="H288" s="90">
        <v>1855</v>
      </c>
      <c r="I288" s="90">
        <v>2176</v>
      </c>
      <c r="J288" s="91">
        <v>401.06999999999977</v>
      </c>
      <c r="K288" s="91">
        <v>188340.47999999998</v>
      </c>
      <c r="L288" s="92">
        <v>2867.5094800000038</v>
      </c>
    </row>
    <row r="289" spans="1:12" s="59" customFormat="1" hidden="1" outlineLevel="2" x14ac:dyDescent="0.3">
      <c r="A289" s="89" t="s">
        <v>227</v>
      </c>
      <c r="B289" s="110" t="s">
        <v>9</v>
      </c>
      <c r="C289" s="110" t="s">
        <v>131</v>
      </c>
      <c r="D289" s="49" t="s">
        <v>149</v>
      </c>
      <c r="E289" s="49" t="s">
        <v>190</v>
      </c>
      <c r="F289" s="49" t="s">
        <v>206</v>
      </c>
      <c r="G289" s="49" t="s">
        <v>209</v>
      </c>
      <c r="H289" s="90">
        <v>6222</v>
      </c>
      <c r="I289" s="90">
        <v>7259</v>
      </c>
      <c r="J289" s="91">
        <v>932.8199999999988</v>
      </c>
      <c r="K289" s="91">
        <v>439861.86000000004</v>
      </c>
      <c r="L289" s="92">
        <v>6556.3948500000024</v>
      </c>
    </row>
    <row r="290" spans="1:12" s="59" customFormat="1" hidden="1" outlineLevel="2" x14ac:dyDescent="0.3">
      <c r="A290" s="89" t="s">
        <v>227</v>
      </c>
      <c r="B290" s="110" t="s">
        <v>18</v>
      </c>
      <c r="C290" s="110" t="s">
        <v>131</v>
      </c>
      <c r="D290" s="49" t="s">
        <v>150</v>
      </c>
      <c r="E290" s="49" t="s">
        <v>191</v>
      </c>
      <c r="F290" s="49" t="s">
        <v>206</v>
      </c>
      <c r="G290" s="49" t="s">
        <v>209</v>
      </c>
      <c r="H290" s="90">
        <v>4469</v>
      </c>
      <c r="I290" s="90">
        <v>5284</v>
      </c>
      <c r="J290" s="91">
        <v>736.34999999999923</v>
      </c>
      <c r="K290" s="91">
        <v>347583.70000000013</v>
      </c>
      <c r="L290" s="92">
        <v>5352.5263000000059</v>
      </c>
    </row>
    <row r="291" spans="1:12" s="59" customFormat="1" hidden="1" outlineLevel="2" x14ac:dyDescent="0.3">
      <c r="A291" s="89" t="s">
        <v>227</v>
      </c>
      <c r="B291" s="110" t="s">
        <v>7</v>
      </c>
      <c r="C291" s="110" t="s">
        <v>131</v>
      </c>
      <c r="D291" s="49" t="s">
        <v>151</v>
      </c>
      <c r="E291" s="49" t="s">
        <v>151</v>
      </c>
      <c r="F291" s="49" t="s">
        <v>206</v>
      </c>
      <c r="G291" s="49" t="s">
        <v>209</v>
      </c>
      <c r="H291" s="90">
        <v>2002</v>
      </c>
      <c r="I291" s="90">
        <v>2360</v>
      </c>
      <c r="J291" s="91">
        <v>355.96999999999986</v>
      </c>
      <c r="K291" s="91">
        <v>167319.09000000023</v>
      </c>
      <c r="L291" s="92">
        <v>2619.9519399999967</v>
      </c>
    </row>
    <row r="292" spans="1:12" s="59" customFormat="1" hidden="1" outlineLevel="2" x14ac:dyDescent="0.3">
      <c r="A292" s="89" t="s">
        <v>227</v>
      </c>
      <c r="B292" s="110" t="s">
        <v>4</v>
      </c>
      <c r="C292" s="110" t="s">
        <v>131</v>
      </c>
      <c r="D292" s="49" t="s">
        <v>152</v>
      </c>
      <c r="E292" s="49" t="s">
        <v>192</v>
      </c>
      <c r="F292" s="49" t="s">
        <v>206</v>
      </c>
      <c r="G292" s="49" t="s">
        <v>209</v>
      </c>
      <c r="H292" s="90">
        <v>10880</v>
      </c>
      <c r="I292" s="90">
        <v>13049</v>
      </c>
      <c r="J292" s="91">
        <v>1740.849999999996</v>
      </c>
      <c r="K292" s="91">
        <v>821641.19999999984</v>
      </c>
      <c r="L292" s="92">
        <v>12690.306209999992</v>
      </c>
    </row>
    <row r="293" spans="1:12" s="59" customFormat="1" hidden="1" outlineLevel="2" x14ac:dyDescent="0.3">
      <c r="A293" s="89" t="s">
        <v>227</v>
      </c>
      <c r="B293" s="110" t="s">
        <v>12</v>
      </c>
      <c r="C293" s="110" t="s">
        <v>131</v>
      </c>
      <c r="D293" s="49" t="s">
        <v>153</v>
      </c>
      <c r="E293" s="49" t="s">
        <v>193</v>
      </c>
      <c r="F293" s="49" t="s">
        <v>206</v>
      </c>
      <c r="G293" s="49" t="s">
        <v>209</v>
      </c>
      <c r="H293" s="90">
        <v>2356</v>
      </c>
      <c r="I293" s="90">
        <v>2799</v>
      </c>
      <c r="J293" s="91">
        <v>360.94999999999982</v>
      </c>
      <c r="K293" s="91">
        <v>171087.18000000002</v>
      </c>
      <c r="L293" s="92">
        <v>2602.086990000003</v>
      </c>
    </row>
    <row r="294" spans="1:12" s="59" customFormat="1" hidden="1" outlineLevel="2" x14ac:dyDescent="0.3">
      <c r="A294" s="89" t="s">
        <v>227</v>
      </c>
      <c r="B294" s="110" t="s">
        <v>27</v>
      </c>
      <c r="C294" s="110" t="s">
        <v>131</v>
      </c>
      <c r="D294" s="49" t="s">
        <v>154</v>
      </c>
      <c r="E294" s="49" t="s">
        <v>194</v>
      </c>
      <c r="F294" s="49" t="s">
        <v>206</v>
      </c>
      <c r="G294" s="49" t="s">
        <v>209</v>
      </c>
      <c r="H294" s="90">
        <v>5302</v>
      </c>
      <c r="I294" s="90">
        <v>6180</v>
      </c>
      <c r="J294" s="91">
        <v>892.44999999999891</v>
      </c>
      <c r="K294" s="91">
        <v>425808.13000000012</v>
      </c>
      <c r="L294" s="92">
        <v>6608.9219199999961</v>
      </c>
    </row>
    <row r="295" spans="1:12" s="59" customFormat="1" hidden="1" outlineLevel="2" x14ac:dyDescent="0.3">
      <c r="A295" s="89" t="s">
        <v>227</v>
      </c>
      <c r="B295" s="110" t="s">
        <v>29</v>
      </c>
      <c r="C295" s="110" t="s">
        <v>133</v>
      </c>
      <c r="D295" s="49" t="s">
        <v>155</v>
      </c>
      <c r="E295" s="49" t="s">
        <v>195</v>
      </c>
      <c r="F295" s="49" t="s">
        <v>208</v>
      </c>
      <c r="G295" s="49" t="s">
        <v>211</v>
      </c>
      <c r="H295" s="90">
        <v>642</v>
      </c>
      <c r="I295" s="90">
        <v>710</v>
      </c>
      <c r="J295" s="91">
        <v>104.96000000000006</v>
      </c>
      <c r="K295" s="91">
        <v>50046.960000000014</v>
      </c>
      <c r="L295" s="92">
        <v>748.28322000000014</v>
      </c>
    </row>
    <row r="296" spans="1:12" s="59" customFormat="1" hidden="1" outlineLevel="2" x14ac:dyDescent="0.3">
      <c r="A296" s="89" t="s">
        <v>227</v>
      </c>
      <c r="B296" s="110" t="s">
        <v>34</v>
      </c>
      <c r="C296" s="110" t="s">
        <v>133</v>
      </c>
      <c r="D296" s="49" t="s">
        <v>156</v>
      </c>
      <c r="E296" s="49" t="s">
        <v>156</v>
      </c>
      <c r="F296" s="49" t="s">
        <v>208</v>
      </c>
      <c r="G296" s="49" t="s">
        <v>211</v>
      </c>
      <c r="H296" s="90">
        <v>1354</v>
      </c>
      <c r="I296" s="90">
        <v>1522</v>
      </c>
      <c r="J296" s="91">
        <v>237.93000000000029</v>
      </c>
      <c r="K296" s="91">
        <v>114409.76000000002</v>
      </c>
      <c r="L296" s="92">
        <v>1745.9661300000007</v>
      </c>
    </row>
    <row r="297" spans="1:12" s="59" customFormat="1" hidden="1" outlineLevel="2" x14ac:dyDescent="0.3">
      <c r="A297" s="89" t="s">
        <v>227</v>
      </c>
      <c r="B297" s="110" t="s">
        <v>35</v>
      </c>
      <c r="C297" s="110" t="s">
        <v>133</v>
      </c>
      <c r="D297" s="49" t="s">
        <v>157</v>
      </c>
      <c r="E297" s="49" t="s">
        <v>196</v>
      </c>
      <c r="F297" s="49" t="s">
        <v>208</v>
      </c>
      <c r="G297" s="49" t="s">
        <v>211</v>
      </c>
      <c r="H297" s="90">
        <v>692</v>
      </c>
      <c r="I297" s="90">
        <v>753</v>
      </c>
      <c r="J297" s="91">
        <v>115.10000000000002</v>
      </c>
      <c r="K297" s="91">
        <v>55121</v>
      </c>
      <c r="L297" s="92">
        <v>797.80499999999961</v>
      </c>
    </row>
    <row r="298" spans="1:12" s="59" customFormat="1" hidden="1" outlineLevel="2" x14ac:dyDescent="0.3">
      <c r="A298" s="89" t="s">
        <v>227</v>
      </c>
      <c r="B298" s="110" t="s">
        <v>39</v>
      </c>
      <c r="C298" s="110" t="s">
        <v>133</v>
      </c>
      <c r="D298" s="49" t="s">
        <v>158</v>
      </c>
      <c r="E298" s="49" t="s">
        <v>197</v>
      </c>
      <c r="F298" s="49" t="s">
        <v>208</v>
      </c>
      <c r="G298" s="49" t="s">
        <v>211</v>
      </c>
      <c r="H298" s="90">
        <v>334</v>
      </c>
      <c r="I298" s="90">
        <v>370</v>
      </c>
      <c r="J298" s="91">
        <v>59.83000000000002</v>
      </c>
      <c r="K298" s="91">
        <v>28456.459999999995</v>
      </c>
      <c r="L298" s="92">
        <v>425.36324000000002</v>
      </c>
    </row>
    <row r="299" spans="1:12" s="59" customFormat="1" hidden="1" outlineLevel="2" x14ac:dyDescent="0.3">
      <c r="A299" s="89" t="s">
        <v>227</v>
      </c>
      <c r="B299" s="110" t="s">
        <v>36</v>
      </c>
      <c r="C299" s="110" t="s">
        <v>133</v>
      </c>
      <c r="D299" s="49" t="s">
        <v>159</v>
      </c>
      <c r="E299" s="49" t="s">
        <v>159</v>
      </c>
      <c r="F299" s="49" t="s">
        <v>208</v>
      </c>
      <c r="G299" s="49" t="s">
        <v>211</v>
      </c>
      <c r="H299" s="90">
        <v>284</v>
      </c>
      <c r="I299" s="90">
        <v>315</v>
      </c>
      <c r="J299" s="91">
        <v>44.73</v>
      </c>
      <c r="K299" s="91">
        <v>21322.009999999995</v>
      </c>
      <c r="L299" s="92">
        <v>319.13739000000004</v>
      </c>
    </row>
    <row r="300" spans="1:12" s="59" customFormat="1" hidden="1" outlineLevel="2" x14ac:dyDescent="0.3">
      <c r="A300" s="89" t="s">
        <v>227</v>
      </c>
      <c r="B300" s="110" t="s">
        <v>30</v>
      </c>
      <c r="C300" s="110" t="s">
        <v>133</v>
      </c>
      <c r="D300" s="49" t="s">
        <v>160</v>
      </c>
      <c r="E300" s="49" t="s">
        <v>198</v>
      </c>
      <c r="F300" s="49" t="s">
        <v>208</v>
      </c>
      <c r="G300" s="49" t="s">
        <v>211</v>
      </c>
      <c r="H300" s="90">
        <v>1241</v>
      </c>
      <c r="I300" s="90">
        <v>1364</v>
      </c>
      <c r="J300" s="91">
        <v>188.90000000000012</v>
      </c>
      <c r="K300" s="91">
        <v>89494.549999999988</v>
      </c>
      <c r="L300" s="92">
        <v>1301.5245300000011</v>
      </c>
    </row>
    <row r="301" spans="1:12" s="59" customFormat="1" hidden="1" outlineLevel="2" x14ac:dyDescent="0.3">
      <c r="A301" s="89" t="s">
        <v>227</v>
      </c>
      <c r="B301" s="110" t="s">
        <v>37</v>
      </c>
      <c r="C301" s="110" t="s">
        <v>133</v>
      </c>
      <c r="D301" s="49" t="s">
        <v>161</v>
      </c>
      <c r="E301" s="49" t="s">
        <v>161</v>
      </c>
      <c r="F301" s="49" t="s">
        <v>208</v>
      </c>
      <c r="G301" s="49" t="s">
        <v>211</v>
      </c>
      <c r="H301" s="90">
        <v>387</v>
      </c>
      <c r="I301" s="90">
        <v>424</v>
      </c>
      <c r="J301" s="91">
        <v>72.38</v>
      </c>
      <c r="K301" s="91">
        <v>35236.47</v>
      </c>
      <c r="L301" s="92">
        <v>520.99147999999991</v>
      </c>
    </row>
    <row r="302" spans="1:12" s="59" customFormat="1" hidden="1" outlineLevel="2" x14ac:dyDescent="0.3">
      <c r="A302" s="89" t="s">
        <v>227</v>
      </c>
      <c r="B302" s="110" t="s">
        <v>38</v>
      </c>
      <c r="C302" s="110" t="s">
        <v>133</v>
      </c>
      <c r="D302" s="49" t="s">
        <v>162</v>
      </c>
      <c r="E302" s="49" t="s">
        <v>199</v>
      </c>
      <c r="F302" s="49" t="s">
        <v>208</v>
      </c>
      <c r="G302" s="49" t="s">
        <v>211</v>
      </c>
      <c r="H302" s="90">
        <v>679</v>
      </c>
      <c r="I302" s="90">
        <v>769</v>
      </c>
      <c r="J302" s="91">
        <v>116.34000000000006</v>
      </c>
      <c r="K302" s="91">
        <v>55968.579999999987</v>
      </c>
      <c r="L302" s="92">
        <v>848.90971999999988</v>
      </c>
    </row>
    <row r="303" spans="1:12" s="59" customFormat="1" hidden="1" outlineLevel="2" x14ac:dyDescent="0.3">
      <c r="A303" s="89" t="s">
        <v>227</v>
      </c>
      <c r="B303" s="110" t="s">
        <v>21</v>
      </c>
      <c r="C303" s="110" t="s">
        <v>133</v>
      </c>
      <c r="D303" s="49" t="s">
        <v>163</v>
      </c>
      <c r="E303" s="49" t="s">
        <v>200</v>
      </c>
      <c r="F303" s="49" t="s">
        <v>208</v>
      </c>
      <c r="G303" s="49" t="s">
        <v>211</v>
      </c>
      <c r="H303" s="90">
        <v>3422</v>
      </c>
      <c r="I303" s="90">
        <v>3870</v>
      </c>
      <c r="J303" s="91">
        <v>600.16000000000008</v>
      </c>
      <c r="K303" s="91">
        <v>289254.50000000006</v>
      </c>
      <c r="L303" s="92">
        <v>4361.9927499999967</v>
      </c>
    </row>
    <row r="304" spans="1:12" s="59" customFormat="1" hidden="1" outlineLevel="2" x14ac:dyDescent="0.3">
      <c r="A304" s="89" t="s">
        <v>227</v>
      </c>
      <c r="B304" s="110" t="s">
        <v>20</v>
      </c>
      <c r="C304" s="110" t="s">
        <v>133</v>
      </c>
      <c r="D304" s="49" t="s">
        <v>164</v>
      </c>
      <c r="E304" s="49" t="s">
        <v>164</v>
      </c>
      <c r="F304" s="49" t="s">
        <v>208</v>
      </c>
      <c r="G304" s="49" t="s">
        <v>211</v>
      </c>
      <c r="H304" s="90">
        <v>2267</v>
      </c>
      <c r="I304" s="90">
        <v>2503</v>
      </c>
      <c r="J304" s="91">
        <v>392.28999999999979</v>
      </c>
      <c r="K304" s="91">
        <v>187197.30000000002</v>
      </c>
      <c r="L304" s="92">
        <v>2916.2968200000005</v>
      </c>
    </row>
    <row r="305" spans="1:12" s="59" customFormat="1" hidden="1" outlineLevel="2" x14ac:dyDescent="0.3">
      <c r="A305" s="89" t="s">
        <v>227</v>
      </c>
      <c r="B305" s="110" t="s">
        <v>33</v>
      </c>
      <c r="C305" s="110" t="s">
        <v>133</v>
      </c>
      <c r="D305" s="49" t="s">
        <v>165</v>
      </c>
      <c r="E305" s="49" t="s">
        <v>201</v>
      </c>
      <c r="F305" s="49" t="s">
        <v>208</v>
      </c>
      <c r="G305" s="49" t="s">
        <v>211</v>
      </c>
      <c r="H305" s="90">
        <v>577</v>
      </c>
      <c r="I305" s="90">
        <v>664</v>
      </c>
      <c r="J305" s="91">
        <v>105.6700000000001</v>
      </c>
      <c r="K305" s="91">
        <v>50326.360000000008</v>
      </c>
      <c r="L305" s="92">
        <v>747.11842000000058</v>
      </c>
    </row>
    <row r="306" spans="1:12" s="59" customFormat="1" hidden="1" outlineLevel="2" x14ac:dyDescent="0.3">
      <c r="A306" s="89" t="s">
        <v>227</v>
      </c>
      <c r="B306" s="110" t="s">
        <v>1</v>
      </c>
      <c r="C306" s="110" t="s">
        <v>131</v>
      </c>
      <c r="D306" s="49" t="s">
        <v>166</v>
      </c>
      <c r="E306" s="49" t="s">
        <v>166</v>
      </c>
      <c r="F306" s="49" t="s">
        <v>206</v>
      </c>
      <c r="G306" s="49" t="s">
        <v>209</v>
      </c>
      <c r="H306" s="90">
        <v>9979</v>
      </c>
      <c r="I306" s="90">
        <v>11722</v>
      </c>
      <c r="J306" s="91">
        <v>1906.7099999999932</v>
      </c>
      <c r="K306" s="91">
        <v>911118.4799999994</v>
      </c>
      <c r="L306" s="92">
        <v>13717.83215</v>
      </c>
    </row>
    <row r="307" spans="1:12" s="59" customFormat="1" hidden="1" outlineLevel="2" x14ac:dyDescent="0.3">
      <c r="A307" s="89" t="s">
        <v>227</v>
      </c>
      <c r="B307" s="110" t="s">
        <v>3</v>
      </c>
      <c r="C307" s="110" t="s">
        <v>131</v>
      </c>
      <c r="D307" s="49" t="s">
        <v>167</v>
      </c>
      <c r="E307" s="49" t="s">
        <v>167</v>
      </c>
      <c r="F307" s="49" t="s">
        <v>206</v>
      </c>
      <c r="G307" s="49" t="s">
        <v>209</v>
      </c>
      <c r="H307" s="90">
        <v>4796</v>
      </c>
      <c r="I307" s="90">
        <v>5457</v>
      </c>
      <c r="J307" s="91">
        <v>907.79999999999939</v>
      </c>
      <c r="K307" s="91">
        <v>430533.60000000027</v>
      </c>
      <c r="L307" s="92">
        <v>6396.4306300000035</v>
      </c>
    </row>
    <row r="308" spans="1:12" s="59" customFormat="1" hidden="1" outlineLevel="2" x14ac:dyDescent="0.3">
      <c r="A308" s="89" t="s">
        <v>227</v>
      </c>
      <c r="B308" s="110" t="s">
        <v>0</v>
      </c>
      <c r="C308" s="110" t="s">
        <v>131</v>
      </c>
      <c r="D308" s="49" t="s">
        <v>168</v>
      </c>
      <c r="E308" s="49" t="s">
        <v>202</v>
      </c>
      <c r="F308" s="49" t="s">
        <v>206</v>
      </c>
      <c r="G308" s="49" t="s">
        <v>209</v>
      </c>
      <c r="H308" s="90">
        <v>3815</v>
      </c>
      <c r="I308" s="90">
        <v>4405</v>
      </c>
      <c r="J308" s="91">
        <v>703.98999999999967</v>
      </c>
      <c r="K308" s="91">
        <v>335140.61999999976</v>
      </c>
      <c r="L308" s="92">
        <v>4950.9033200000031</v>
      </c>
    </row>
    <row r="309" spans="1:12" s="59" customFormat="1" hidden="1" outlineLevel="2" x14ac:dyDescent="0.3">
      <c r="A309" s="89" t="s">
        <v>227</v>
      </c>
      <c r="B309" s="110" t="s">
        <v>40</v>
      </c>
      <c r="C309" s="110" t="s">
        <v>133</v>
      </c>
      <c r="D309" s="49" t="s">
        <v>169</v>
      </c>
      <c r="E309" s="49" t="s">
        <v>203</v>
      </c>
      <c r="F309" s="49" t="s">
        <v>208</v>
      </c>
      <c r="G309" s="49" t="s">
        <v>211</v>
      </c>
      <c r="H309" s="90">
        <v>38</v>
      </c>
      <c r="I309" s="90">
        <v>39</v>
      </c>
      <c r="J309" s="91">
        <v>9.0499999999999989</v>
      </c>
      <c r="K309" s="91">
        <v>4425.87</v>
      </c>
      <c r="L309" s="92">
        <v>64.710430000000017</v>
      </c>
    </row>
    <row r="310" spans="1:12" s="59" customFormat="1" hidden="1" outlineLevel="2" x14ac:dyDescent="0.3">
      <c r="A310" s="89" t="s">
        <v>227</v>
      </c>
      <c r="B310" s="110" t="s">
        <v>41</v>
      </c>
      <c r="C310" s="110" t="s">
        <v>133</v>
      </c>
      <c r="D310" s="49" t="s">
        <v>170</v>
      </c>
      <c r="E310" s="49" t="s">
        <v>204</v>
      </c>
      <c r="F310" s="49" t="s">
        <v>208</v>
      </c>
      <c r="G310" s="49" t="s">
        <v>211</v>
      </c>
      <c r="H310" s="90">
        <v>222</v>
      </c>
      <c r="I310" s="90">
        <v>247</v>
      </c>
      <c r="J310" s="91">
        <v>41.240000000000023</v>
      </c>
      <c r="K310" s="91">
        <v>19806.589999999993</v>
      </c>
      <c r="L310" s="92">
        <v>311.19289000000009</v>
      </c>
    </row>
    <row r="311" spans="1:12" s="59" customFormat="1" hidden="1" outlineLevel="2" x14ac:dyDescent="0.3">
      <c r="A311" s="89" t="s">
        <v>227</v>
      </c>
      <c r="B311" s="110" t="s">
        <v>24</v>
      </c>
      <c r="C311" s="110" t="s">
        <v>133</v>
      </c>
      <c r="D311" s="49" t="s">
        <v>171</v>
      </c>
      <c r="E311" s="49" t="s">
        <v>171</v>
      </c>
      <c r="F311" s="49" t="s">
        <v>208</v>
      </c>
      <c r="G311" s="49" t="s">
        <v>211</v>
      </c>
      <c r="H311" s="90">
        <v>559</v>
      </c>
      <c r="I311" s="90">
        <v>642</v>
      </c>
      <c r="J311" s="91">
        <v>117.76</v>
      </c>
      <c r="K311" s="91">
        <v>56149.599999999991</v>
      </c>
      <c r="L311" s="92">
        <v>857.60143000000028</v>
      </c>
    </row>
    <row r="312" spans="1:12" s="59" customFormat="1" hidden="1" outlineLevel="2" x14ac:dyDescent="0.3">
      <c r="A312" s="89" t="s">
        <v>227</v>
      </c>
      <c r="B312" s="110" t="s">
        <v>28</v>
      </c>
      <c r="C312" s="110" t="s">
        <v>133</v>
      </c>
      <c r="D312" s="49" t="s">
        <v>172</v>
      </c>
      <c r="E312" s="49" t="s">
        <v>172</v>
      </c>
      <c r="F312" s="49" t="s">
        <v>208</v>
      </c>
      <c r="G312" s="49" t="s">
        <v>211</v>
      </c>
      <c r="H312" s="90">
        <v>351</v>
      </c>
      <c r="I312" s="90">
        <v>381</v>
      </c>
      <c r="J312" s="91">
        <v>63.309999999999988</v>
      </c>
      <c r="K312" s="91">
        <v>30259.640000000003</v>
      </c>
      <c r="L312" s="92">
        <v>451.97671000000031</v>
      </c>
    </row>
    <row r="313" spans="1:12" s="59" customFormat="1" hidden="1" outlineLevel="2" x14ac:dyDescent="0.3">
      <c r="A313" s="89" t="s">
        <v>227</v>
      </c>
      <c r="B313" s="110" t="s">
        <v>42</v>
      </c>
      <c r="C313" s="110" t="s">
        <v>133</v>
      </c>
      <c r="D313" s="49" t="s">
        <v>173</v>
      </c>
      <c r="E313" s="49" t="s">
        <v>173</v>
      </c>
      <c r="F313" s="49" t="s">
        <v>208</v>
      </c>
      <c r="G313" s="49" t="s">
        <v>211</v>
      </c>
      <c r="H313" s="90">
        <v>98</v>
      </c>
      <c r="I313" s="90">
        <v>106</v>
      </c>
      <c r="J313" s="91">
        <v>20.16</v>
      </c>
      <c r="K313" s="91">
        <v>9473.6400000000012</v>
      </c>
      <c r="L313" s="92">
        <v>149.74246999999997</v>
      </c>
    </row>
    <row r="314" spans="1:12" s="59" customFormat="1" hidden="1" outlineLevel="2" x14ac:dyDescent="0.3">
      <c r="A314" s="89" t="s">
        <v>227</v>
      </c>
      <c r="B314" s="110" t="s">
        <v>25</v>
      </c>
      <c r="C314" s="110" t="s">
        <v>133</v>
      </c>
      <c r="D314" s="49" t="s">
        <v>174</v>
      </c>
      <c r="E314" s="49" t="s">
        <v>174</v>
      </c>
      <c r="F314" s="49" t="s">
        <v>208</v>
      </c>
      <c r="G314" s="49" t="s">
        <v>211</v>
      </c>
      <c r="H314" s="90">
        <v>661</v>
      </c>
      <c r="I314" s="90">
        <v>734</v>
      </c>
      <c r="J314" s="91">
        <v>120.6200000000001</v>
      </c>
      <c r="K314" s="91">
        <v>58240.209999999992</v>
      </c>
      <c r="L314" s="92">
        <v>885.38740000000007</v>
      </c>
    </row>
    <row r="315" spans="1:12" s="59" customFormat="1" hidden="1" outlineLevel="2" x14ac:dyDescent="0.3">
      <c r="A315" s="89" t="s">
        <v>227</v>
      </c>
      <c r="B315" s="110" t="s">
        <v>32</v>
      </c>
      <c r="C315" s="110" t="s">
        <v>133</v>
      </c>
      <c r="D315" s="49" t="s">
        <v>175</v>
      </c>
      <c r="E315" s="49" t="s">
        <v>205</v>
      </c>
      <c r="F315" s="49" t="s">
        <v>208</v>
      </c>
      <c r="G315" s="49" t="s">
        <v>211</v>
      </c>
      <c r="H315" s="90">
        <v>1653</v>
      </c>
      <c r="I315" s="90">
        <v>1977</v>
      </c>
      <c r="J315" s="91">
        <v>288.58</v>
      </c>
      <c r="K315" s="91">
        <v>136765.02000000002</v>
      </c>
      <c r="L315" s="92">
        <v>2066.1494499999981</v>
      </c>
    </row>
    <row r="316" spans="1:12" s="59" customFormat="1" hidden="1" outlineLevel="2" x14ac:dyDescent="0.3">
      <c r="A316" s="89" t="s">
        <v>227</v>
      </c>
      <c r="B316" s="110" t="s">
        <v>31</v>
      </c>
      <c r="C316" s="110" t="s">
        <v>133</v>
      </c>
      <c r="D316" s="49" t="s">
        <v>176</v>
      </c>
      <c r="E316" s="49" t="s">
        <v>176</v>
      </c>
      <c r="F316" s="49" t="s">
        <v>208</v>
      </c>
      <c r="G316" s="49" t="s">
        <v>211</v>
      </c>
      <c r="H316" s="90">
        <v>335</v>
      </c>
      <c r="I316" s="90">
        <v>374</v>
      </c>
      <c r="J316" s="91">
        <v>56.14</v>
      </c>
      <c r="K316" s="91">
        <v>26383.930000000004</v>
      </c>
      <c r="L316" s="92">
        <v>386.52909999999997</v>
      </c>
    </row>
    <row r="317" spans="1:12" s="59" customFormat="1" outlineLevel="1" collapsed="1" x14ac:dyDescent="0.3">
      <c r="A317" s="111" t="s">
        <v>228</v>
      </c>
      <c r="B317" s="95"/>
      <c r="C317" s="95"/>
      <c r="D317" s="55"/>
      <c r="E317" s="55"/>
      <c r="F317" s="55"/>
      <c r="G317" s="55"/>
      <c r="H317" s="96">
        <f>SUBTOTAL(9,H273:H316)</f>
        <v>155722</v>
      </c>
      <c r="I317" s="96">
        <f>SUBTOTAL(9,I273:I316)</f>
        <v>181725</v>
      </c>
      <c r="J317" s="97">
        <f>SUBTOTAL(9,J273:J316)</f>
        <v>27207.099999999969</v>
      </c>
      <c r="K317" s="97">
        <f>SUBTOTAL(9,K273:K316)</f>
        <v>12934848.4</v>
      </c>
      <c r="L317" s="101">
        <f>SUBTOTAL(9,L273:L316)</f>
        <v>197203.54622999998</v>
      </c>
    </row>
    <row r="318" spans="1:12" s="59" customFormat="1" hidden="1" outlineLevel="2" x14ac:dyDescent="0.3">
      <c r="A318" s="84" t="s">
        <v>85</v>
      </c>
      <c r="B318" s="85" t="s">
        <v>78</v>
      </c>
      <c r="C318" s="85" t="s">
        <v>78</v>
      </c>
      <c r="D318" s="59" t="s">
        <v>226</v>
      </c>
      <c r="E318" s="59" t="s">
        <v>225</v>
      </c>
      <c r="F318" s="59" t="s">
        <v>226</v>
      </c>
      <c r="G318" s="59" t="s">
        <v>225</v>
      </c>
      <c r="H318" s="86">
        <v>643</v>
      </c>
      <c r="I318" s="86">
        <v>720</v>
      </c>
      <c r="J318" s="87">
        <v>134.48000000000008</v>
      </c>
      <c r="K318" s="87">
        <v>64267.589999999975</v>
      </c>
      <c r="L318" s="88">
        <v>1009.19539</v>
      </c>
    </row>
    <row r="319" spans="1:12" s="59" customFormat="1" hidden="1" outlineLevel="2" x14ac:dyDescent="0.3">
      <c r="A319" s="84" t="s">
        <v>85</v>
      </c>
      <c r="B319" s="85" t="s">
        <v>13</v>
      </c>
      <c r="C319" s="85" t="s">
        <v>131</v>
      </c>
      <c r="D319" s="59" t="s">
        <v>134</v>
      </c>
      <c r="E319" s="59" t="s">
        <v>177</v>
      </c>
      <c r="F319" s="59" t="s">
        <v>206</v>
      </c>
      <c r="G319" s="59" t="s">
        <v>209</v>
      </c>
      <c r="H319" s="86">
        <v>16645</v>
      </c>
      <c r="I319" s="86">
        <v>19625</v>
      </c>
      <c r="J319" s="87">
        <v>2978.9700000000062</v>
      </c>
      <c r="K319" s="87">
        <v>1425557.2800000012</v>
      </c>
      <c r="L319" s="88">
        <v>21644.246480000002</v>
      </c>
    </row>
    <row r="320" spans="1:12" s="59" customFormat="1" hidden="1" outlineLevel="2" x14ac:dyDescent="0.3">
      <c r="A320" s="84" t="s">
        <v>85</v>
      </c>
      <c r="B320" s="85" t="s">
        <v>15</v>
      </c>
      <c r="C320" s="85" t="s">
        <v>131</v>
      </c>
      <c r="D320" s="59" t="s">
        <v>135</v>
      </c>
      <c r="E320" s="59" t="s">
        <v>178</v>
      </c>
      <c r="F320" s="59" t="s">
        <v>206</v>
      </c>
      <c r="G320" s="59" t="s">
        <v>209</v>
      </c>
      <c r="H320" s="86">
        <v>7119</v>
      </c>
      <c r="I320" s="86">
        <v>8227</v>
      </c>
      <c r="J320" s="87">
        <v>1261.0699999999979</v>
      </c>
      <c r="K320" s="87">
        <v>600032.51000000036</v>
      </c>
      <c r="L320" s="88">
        <v>9058.0322099999994</v>
      </c>
    </row>
    <row r="321" spans="1:12" s="59" customFormat="1" hidden="1" outlineLevel="2" x14ac:dyDescent="0.3">
      <c r="A321" s="84" t="s">
        <v>85</v>
      </c>
      <c r="B321" s="85" t="s">
        <v>11</v>
      </c>
      <c r="C321" s="85" t="s">
        <v>131</v>
      </c>
      <c r="D321" s="59" t="s">
        <v>136</v>
      </c>
      <c r="E321" s="59" t="s">
        <v>136</v>
      </c>
      <c r="F321" s="59" t="s">
        <v>206</v>
      </c>
      <c r="G321" s="59" t="s">
        <v>209</v>
      </c>
      <c r="H321" s="86">
        <v>9720</v>
      </c>
      <c r="I321" s="86">
        <v>11350</v>
      </c>
      <c r="J321" s="87">
        <v>1780.8999999999958</v>
      </c>
      <c r="K321" s="87">
        <v>842072.82</v>
      </c>
      <c r="L321" s="88">
        <v>12671.573649999991</v>
      </c>
    </row>
    <row r="322" spans="1:12" s="59" customFormat="1" hidden="1" outlineLevel="2" x14ac:dyDescent="0.3">
      <c r="A322" s="84" t="s">
        <v>85</v>
      </c>
      <c r="B322" s="85" t="s">
        <v>19</v>
      </c>
      <c r="C322" s="85" t="s">
        <v>132</v>
      </c>
      <c r="D322" s="59" t="s">
        <v>137</v>
      </c>
      <c r="E322" s="59" t="s">
        <v>179</v>
      </c>
      <c r="F322" s="59" t="s">
        <v>207</v>
      </c>
      <c r="G322" s="59" t="s">
        <v>210</v>
      </c>
      <c r="H322" s="86">
        <v>3551</v>
      </c>
      <c r="I322" s="86">
        <v>3967</v>
      </c>
      <c r="J322" s="87">
        <v>742.57999999999902</v>
      </c>
      <c r="K322" s="87">
        <v>358670.94000000024</v>
      </c>
      <c r="L322" s="88">
        <v>5387.4877599999982</v>
      </c>
    </row>
    <row r="323" spans="1:12" s="59" customFormat="1" hidden="1" outlineLevel="2" x14ac:dyDescent="0.3">
      <c r="A323" s="84" t="s">
        <v>85</v>
      </c>
      <c r="B323" s="85" t="s">
        <v>10</v>
      </c>
      <c r="C323" s="85" t="s">
        <v>131</v>
      </c>
      <c r="D323" s="59" t="s">
        <v>138</v>
      </c>
      <c r="E323" s="59" t="s">
        <v>180</v>
      </c>
      <c r="F323" s="59" t="s">
        <v>206</v>
      </c>
      <c r="G323" s="59" t="s">
        <v>209</v>
      </c>
      <c r="H323" s="86">
        <v>7420</v>
      </c>
      <c r="I323" s="86">
        <v>8490</v>
      </c>
      <c r="J323" s="87">
        <v>1302.5799999999965</v>
      </c>
      <c r="K323" s="87">
        <v>618384.50999999978</v>
      </c>
      <c r="L323" s="88">
        <v>9315.4386899999918</v>
      </c>
    </row>
    <row r="324" spans="1:12" s="59" customFormat="1" hidden="1" outlineLevel="2" x14ac:dyDescent="0.3">
      <c r="A324" s="84" t="s">
        <v>85</v>
      </c>
      <c r="B324" s="85" t="s">
        <v>2</v>
      </c>
      <c r="C324" s="85" t="s">
        <v>131</v>
      </c>
      <c r="D324" s="59" t="s">
        <v>139</v>
      </c>
      <c r="E324" s="59" t="s">
        <v>181</v>
      </c>
      <c r="F324" s="59" t="s">
        <v>206</v>
      </c>
      <c r="G324" s="59" t="s">
        <v>209</v>
      </c>
      <c r="H324" s="86">
        <v>8209</v>
      </c>
      <c r="I324" s="86">
        <v>9477</v>
      </c>
      <c r="J324" s="87">
        <v>1556.799999999994</v>
      </c>
      <c r="K324" s="87">
        <v>735245.37000000034</v>
      </c>
      <c r="L324" s="88">
        <v>11155.233539999981</v>
      </c>
    </row>
    <row r="325" spans="1:12" s="59" customFormat="1" hidden="1" outlineLevel="2" x14ac:dyDescent="0.3">
      <c r="A325" s="84" t="s">
        <v>85</v>
      </c>
      <c r="B325" s="85" t="s">
        <v>22</v>
      </c>
      <c r="C325" s="85" t="s">
        <v>133</v>
      </c>
      <c r="D325" s="59" t="s">
        <v>140</v>
      </c>
      <c r="E325" s="59" t="s">
        <v>182</v>
      </c>
      <c r="F325" s="59" t="s">
        <v>208</v>
      </c>
      <c r="G325" s="59" t="s">
        <v>211</v>
      </c>
      <c r="H325" s="86">
        <v>1587</v>
      </c>
      <c r="I325" s="86">
        <v>1771</v>
      </c>
      <c r="J325" s="87">
        <v>328.74999999999949</v>
      </c>
      <c r="K325" s="87">
        <v>156925.06</v>
      </c>
      <c r="L325" s="88">
        <v>2395.9855599999973</v>
      </c>
    </row>
    <row r="326" spans="1:12" s="59" customFormat="1" hidden="1" outlineLevel="2" x14ac:dyDescent="0.3">
      <c r="A326" s="84" t="s">
        <v>85</v>
      </c>
      <c r="B326" s="85" t="s">
        <v>6</v>
      </c>
      <c r="C326" s="85" t="s">
        <v>131</v>
      </c>
      <c r="D326" s="59" t="s">
        <v>141</v>
      </c>
      <c r="E326" s="59" t="s">
        <v>183</v>
      </c>
      <c r="F326" s="59" t="s">
        <v>206</v>
      </c>
      <c r="G326" s="59" t="s">
        <v>209</v>
      </c>
      <c r="H326" s="86">
        <v>7937</v>
      </c>
      <c r="I326" s="86">
        <v>9587</v>
      </c>
      <c r="J326" s="87">
        <v>1545.5699999999938</v>
      </c>
      <c r="K326" s="87">
        <v>725916.42999999982</v>
      </c>
      <c r="L326" s="88">
        <v>11315.313420000004</v>
      </c>
    </row>
    <row r="327" spans="1:12" s="59" customFormat="1" hidden="1" outlineLevel="2" x14ac:dyDescent="0.3">
      <c r="A327" s="84" t="s">
        <v>85</v>
      </c>
      <c r="B327" s="85" t="s">
        <v>14</v>
      </c>
      <c r="C327" s="85" t="s">
        <v>131</v>
      </c>
      <c r="D327" s="59" t="s">
        <v>142</v>
      </c>
      <c r="E327" s="59" t="s">
        <v>184</v>
      </c>
      <c r="F327" s="59" t="s">
        <v>206</v>
      </c>
      <c r="G327" s="59" t="s">
        <v>209</v>
      </c>
      <c r="H327" s="86">
        <v>1251</v>
      </c>
      <c r="I327" s="86">
        <v>1473</v>
      </c>
      <c r="J327" s="87">
        <v>222.55000000000013</v>
      </c>
      <c r="K327" s="87">
        <v>104663.79000000005</v>
      </c>
      <c r="L327" s="88">
        <v>1620.9341600000012</v>
      </c>
    </row>
    <row r="328" spans="1:12" s="59" customFormat="1" hidden="1" outlineLevel="2" x14ac:dyDescent="0.3">
      <c r="A328" s="84" t="s">
        <v>85</v>
      </c>
      <c r="B328" s="85" t="s">
        <v>26</v>
      </c>
      <c r="C328" s="85" t="s">
        <v>131</v>
      </c>
      <c r="D328" s="59" t="s">
        <v>143</v>
      </c>
      <c r="E328" s="59" t="s">
        <v>185</v>
      </c>
      <c r="F328" s="59" t="s">
        <v>206</v>
      </c>
      <c r="G328" s="59" t="s">
        <v>209</v>
      </c>
      <c r="H328" s="86">
        <v>2364</v>
      </c>
      <c r="I328" s="86">
        <v>2822</v>
      </c>
      <c r="J328" s="87">
        <v>396.13000000000034</v>
      </c>
      <c r="K328" s="87">
        <v>185345.42000000004</v>
      </c>
      <c r="L328" s="88">
        <v>2832.6656599999983</v>
      </c>
    </row>
    <row r="329" spans="1:12" s="59" customFormat="1" hidden="1" outlineLevel="2" x14ac:dyDescent="0.3">
      <c r="A329" s="84" t="s">
        <v>85</v>
      </c>
      <c r="B329" s="85" t="s">
        <v>23</v>
      </c>
      <c r="C329" s="85" t="s">
        <v>131</v>
      </c>
      <c r="D329" s="59" t="s">
        <v>144</v>
      </c>
      <c r="E329" s="59" t="s">
        <v>186</v>
      </c>
      <c r="F329" s="59" t="s">
        <v>206</v>
      </c>
      <c r="G329" s="59" t="s">
        <v>209</v>
      </c>
      <c r="H329" s="86">
        <v>6442</v>
      </c>
      <c r="I329" s="86">
        <v>7818</v>
      </c>
      <c r="J329" s="87">
        <v>1081.819999999997</v>
      </c>
      <c r="K329" s="87">
        <v>506909.94000000047</v>
      </c>
      <c r="L329" s="88">
        <v>7633.7580300000018</v>
      </c>
    </row>
    <row r="330" spans="1:12" s="59" customFormat="1" hidden="1" outlineLevel="2" x14ac:dyDescent="0.3">
      <c r="A330" s="84" t="s">
        <v>85</v>
      </c>
      <c r="B330" s="85" t="s">
        <v>16</v>
      </c>
      <c r="C330" s="85" t="s">
        <v>131</v>
      </c>
      <c r="D330" s="59" t="s">
        <v>145</v>
      </c>
      <c r="E330" s="59" t="s">
        <v>187</v>
      </c>
      <c r="F330" s="59" t="s">
        <v>206</v>
      </c>
      <c r="G330" s="59" t="s">
        <v>209</v>
      </c>
      <c r="H330" s="86">
        <v>4993</v>
      </c>
      <c r="I330" s="86">
        <v>6118</v>
      </c>
      <c r="J330" s="87">
        <v>1029.3599999999997</v>
      </c>
      <c r="K330" s="87">
        <v>481231.17999999982</v>
      </c>
      <c r="L330" s="88">
        <v>7294.4473599999956</v>
      </c>
    </row>
    <row r="331" spans="1:12" s="59" customFormat="1" hidden="1" outlineLevel="2" x14ac:dyDescent="0.3">
      <c r="A331" s="84" t="s">
        <v>85</v>
      </c>
      <c r="B331" s="85" t="s">
        <v>5</v>
      </c>
      <c r="C331" s="85" t="s">
        <v>131</v>
      </c>
      <c r="D331" s="59" t="s">
        <v>146</v>
      </c>
      <c r="E331" s="59" t="s">
        <v>188</v>
      </c>
      <c r="F331" s="59" t="s">
        <v>206</v>
      </c>
      <c r="G331" s="59" t="s">
        <v>209</v>
      </c>
      <c r="H331" s="86">
        <v>3589</v>
      </c>
      <c r="I331" s="86">
        <v>4264</v>
      </c>
      <c r="J331" s="87">
        <v>593.86000000000013</v>
      </c>
      <c r="K331" s="87">
        <v>278034.40999999986</v>
      </c>
      <c r="L331" s="88">
        <v>4214.1180999999997</v>
      </c>
    </row>
    <row r="332" spans="1:12" s="59" customFormat="1" hidden="1" outlineLevel="2" x14ac:dyDescent="0.3">
      <c r="A332" s="84" t="s">
        <v>85</v>
      </c>
      <c r="B332" s="85" t="s">
        <v>8</v>
      </c>
      <c r="C332" s="85" t="s">
        <v>131</v>
      </c>
      <c r="D332" s="59" t="s">
        <v>147</v>
      </c>
      <c r="E332" s="59" t="s">
        <v>147</v>
      </c>
      <c r="F332" s="59" t="s">
        <v>206</v>
      </c>
      <c r="G332" s="59" t="s">
        <v>209</v>
      </c>
      <c r="H332" s="86">
        <v>2100</v>
      </c>
      <c r="I332" s="86">
        <v>2484</v>
      </c>
      <c r="J332" s="87">
        <v>349.79000000000025</v>
      </c>
      <c r="K332" s="87">
        <v>163064.03999999992</v>
      </c>
      <c r="L332" s="88">
        <v>2475.7381099999984</v>
      </c>
    </row>
    <row r="333" spans="1:12" s="59" customFormat="1" hidden="1" outlineLevel="2" x14ac:dyDescent="0.3">
      <c r="A333" s="84" t="s">
        <v>85</v>
      </c>
      <c r="B333" s="85" t="s">
        <v>17</v>
      </c>
      <c r="C333" s="85" t="s">
        <v>131</v>
      </c>
      <c r="D333" s="59" t="s">
        <v>148</v>
      </c>
      <c r="E333" s="59" t="s">
        <v>189</v>
      </c>
      <c r="F333" s="59" t="s">
        <v>206</v>
      </c>
      <c r="G333" s="59" t="s">
        <v>209</v>
      </c>
      <c r="H333" s="86">
        <v>1723</v>
      </c>
      <c r="I333" s="86">
        <v>2086</v>
      </c>
      <c r="J333" s="87">
        <v>351.63999999999993</v>
      </c>
      <c r="K333" s="87">
        <v>164317.1700000001</v>
      </c>
      <c r="L333" s="88">
        <v>2509.8068199999998</v>
      </c>
    </row>
    <row r="334" spans="1:12" s="59" customFormat="1" hidden="1" outlineLevel="2" x14ac:dyDescent="0.3">
      <c r="A334" s="84" t="s">
        <v>85</v>
      </c>
      <c r="B334" s="85" t="s">
        <v>9</v>
      </c>
      <c r="C334" s="85" t="s">
        <v>131</v>
      </c>
      <c r="D334" s="59" t="s">
        <v>149</v>
      </c>
      <c r="E334" s="59" t="s">
        <v>190</v>
      </c>
      <c r="F334" s="59" t="s">
        <v>206</v>
      </c>
      <c r="G334" s="59" t="s">
        <v>209</v>
      </c>
      <c r="H334" s="86">
        <v>5981</v>
      </c>
      <c r="I334" s="86">
        <v>7084</v>
      </c>
      <c r="J334" s="87">
        <v>952.85999999999819</v>
      </c>
      <c r="K334" s="87">
        <v>447587.96999999991</v>
      </c>
      <c r="L334" s="88">
        <v>6607.9538900000043</v>
      </c>
    </row>
    <row r="335" spans="1:12" s="59" customFormat="1" hidden="1" outlineLevel="2" x14ac:dyDescent="0.3">
      <c r="A335" s="84" t="s">
        <v>85</v>
      </c>
      <c r="B335" s="85" t="s">
        <v>18</v>
      </c>
      <c r="C335" s="85" t="s">
        <v>131</v>
      </c>
      <c r="D335" s="59" t="s">
        <v>150</v>
      </c>
      <c r="E335" s="59" t="s">
        <v>191</v>
      </c>
      <c r="F335" s="59" t="s">
        <v>206</v>
      </c>
      <c r="G335" s="59" t="s">
        <v>209</v>
      </c>
      <c r="H335" s="86">
        <v>4171</v>
      </c>
      <c r="I335" s="86">
        <v>4906</v>
      </c>
      <c r="J335" s="87">
        <v>728.90999999999929</v>
      </c>
      <c r="K335" s="87">
        <v>342547.78999999992</v>
      </c>
      <c r="L335" s="88">
        <v>5215.5656499999996</v>
      </c>
    </row>
    <row r="336" spans="1:12" s="59" customFormat="1" hidden="1" outlineLevel="2" x14ac:dyDescent="0.3">
      <c r="A336" s="84" t="s">
        <v>85</v>
      </c>
      <c r="B336" s="85" t="s">
        <v>7</v>
      </c>
      <c r="C336" s="85" t="s">
        <v>131</v>
      </c>
      <c r="D336" s="59" t="s">
        <v>151</v>
      </c>
      <c r="E336" s="59" t="s">
        <v>151</v>
      </c>
      <c r="F336" s="59" t="s">
        <v>206</v>
      </c>
      <c r="G336" s="59" t="s">
        <v>209</v>
      </c>
      <c r="H336" s="86">
        <v>1907</v>
      </c>
      <c r="I336" s="86">
        <v>2278</v>
      </c>
      <c r="J336" s="87">
        <v>352.46999999999991</v>
      </c>
      <c r="K336" s="87">
        <v>164531.10000000003</v>
      </c>
      <c r="L336" s="88">
        <v>2546.0039400000028</v>
      </c>
    </row>
    <row r="337" spans="1:12" s="59" customFormat="1" hidden="1" outlineLevel="2" x14ac:dyDescent="0.3">
      <c r="A337" s="84" t="s">
        <v>85</v>
      </c>
      <c r="B337" s="85" t="s">
        <v>4</v>
      </c>
      <c r="C337" s="85" t="s">
        <v>131</v>
      </c>
      <c r="D337" s="59" t="s">
        <v>152</v>
      </c>
      <c r="E337" s="59" t="s">
        <v>192</v>
      </c>
      <c r="F337" s="59" t="s">
        <v>206</v>
      </c>
      <c r="G337" s="59" t="s">
        <v>209</v>
      </c>
      <c r="H337" s="86">
        <v>10266</v>
      </c>
      <c r="I337" s="86">
        <v>12337</v>
      </c>
      <c r="J337" s="87">
        <v>1776.8599999999951</v>
      </c>
      <c r="K337" s="87">
        <v>838227.94999999949</v>
      </c>
      <c r="L337" s="88">
        <v>12828.931539999992</v>
      </c>
    </row>
    <row r="338" spans="1:12" s="59" customFormat="1" hidden="1" outlineLevel="2" x14ac:dyDescent="0.3">
      <c r="A338" s="84" t="s">
        <v>85</v>
      </c>
      <c r="B338" s="85" t="s">
        <v>12</v>
      </c>
      <c r="C338" s="85" t="s">
        <v>131</v>
      </c>
      <c r="D338" s="59" t="s">
        <v>153</v>
      </c>
      <c r="E338" s="59" t="s">
        <v>193</v>
      </c>
      <c r="F338" s="59" t="s">
        <v>206</v>
      </c>
      <c r="G338" s="59" t="s">
        <v>209</v>
      </c>
      <c r="H338" s="86">
        <v>2316</v>
      </c>
      <c r="I338" s="86">
        <v>2742</v>
      </c>
      <c r="J338" s="87">
        <v>388.14999999999986</v>
      </c>
      <c r="K338" s="87">
        <v>182494.00999999989</v>
      </c>
      <c r="L338" s="88">
        <v>2770.9354200000012</v>
      </c>
    </row>
    <row r="339" spans="1:12" s="59" customFormat="1" hidden="1" outlineLevel="2" x14ac:dyDescent="0.3">
      <c r="A339" s="84" t="s">
        <v>85</v>
      </c>
      <c r="B339" s="85" t="s">
        <v>27</v>
      </c>
      <c r="C339" s="85" t="s">
        <v>131</v>
      </c>
      <c r="D339" s="59" t="s">
        <v>154</v>
      </c>
      <c r="E339" s="59" t="s">
        <v>194</v>
      </c>
      <c r="F339" s="59" t="s">
        <v>206</v>
      </c>
      <c r="G339" s="59" t="s">
        <v>209</v>
      </c>
      <c r="H339" s="86">
        <v>5032</v>
      </c>
      <c r="I339" s="86">
        <v>5848</v>
      </c>
      <c r="J339" s="87">
        <v>884.69999999999959</v>
      </c>
      <c r="K339" s="87">
        <v>420620.33999999997</v>
      </c>
      <c r="L339" s="88">
        <v>6481.9263200000005</v>
      </c>
    </row>
    <row r="340" spans="1:12" s="59" customFormat="1" hidden="1" outlineLevel="2" x14ac:dyDescent="0.3">
      <c r="A340" s="84" t="s">
        <v>85</v>
      </c>
      <c r="B340" s="85" t="s">
        <v>29</v>
      </c>
      <c r="C340" s="85" t="s">
        <v>133</v>
      </c>
      <c r="D340" s="59" t="s">
        <v>155</v>
      </c>
      <c r="E340" s="59" t="s">
        <v>195</v>
      </c>
      <c r="F340" s="59" t="s">
        <v>208</v>
      </c>
      <c r="G340" s="59" t="s">
        <v>211</v>
      </c>
      <c r="H340" s="86">
        <v>583</v>
      </c>
      <c r="I340" s="86">
        <v>653</v>
      </c>
      <c r="J340" s="87">
        <v>101.99000000000001</v>
      </c>
      <c r="K340" s="87">
        <v>48194.98000000001</v>
      </c>
      <c r="L340" s="88">
        <v>702.844390000001</v>
      </c>
    </row>
    <row r="341" spans="1:12" s="59" customFormat="1" hidden="1" outlineLevel="2" x14ac:dyDescent="0.3">
      <c r="A341" s="84" t="s">
        <v>85</v>
      </c>
      <c r="B341" s="85" t="s">
        <v>34</v>
      </c>
      <c r="C341" s="85" t="s">
        <v>133</v>
      </c>
      <c r="D341" s="59" t="s">
        <v>156</v>
      </c>
      <c r="E341" s="59" t="s">
        <v>156</v>
      </c>
      <c r="F341" s="59" t="s">
        <v>208</v>
      </c>
      <c r="G341" s="59" t="s">
        <v>211</v>
      </c>
      <c r="H341" s="86">
        <v>1262</v>
      </c>
      <c r="I341" s="86">
        <v>1409</v>
      </c>
      <c r="J341" s="87">
        <v>228.59999999999991</v>
      </c>
      <c r="K341" s="87">
        <v>108764.08000000002</v>
      </c>
      <c r="L341" s="88">
        <v>1626.8705800000005</v>
      </c>
    </row>
    <row r="342" spans="1:12" s="59" customFormat="1" hidden="1" outlineLevel="2" x14ac:dyDescent="0.3">
      <c r="A342" s="84" t="s">
        <v>85</v>
      </c>
      <c r="B342" s="85" t="s">
        <v>35</v>
      </c>
      <c r="C342" s="85" t="s">
        <v>133</v>
      </c>
      <c r="D342" s="59" t="s">
        <v>157</v>
      </c>
      <c r="E342" s="59" t="s">
        <v>196</v>
      </c>
      <c r="F342" s="59" t="s">
        <v>208</v>
      </c>
      <c r="G342" s="59" t="s">
        <v>211</v>
      </c>
      <c r="H342" s="86">
        <v>641</v>
      </c>
      <c r="I342" s="86">
        <v>691</v>
      </c>
      <c r="J342" s="87">
        <v>108.48999999999992</v>
      </c>
      <c r="K342" s="87">
        <v>51968.320000000029</v>
      </c>
      <c r="L342" s="88">
        <v>762.66449000000057</v>
      </c>
    </row>
    <row r="343" spans="1:12" s="59" customFormat="1" hidden="1" outlineLevel="2" x14ac:dyDescent="0.3">
      <c r="A343" s="84" t="s">
        <v>85</v>
      </c>
      <c r="B343" s="85" t="s">
        <v>39</v>
      </c>
      <c r="C343" s="85" t="s">
        <v>133</v>
      </c>
      <c r="D343" s="59" t="s">
        <v>158</v>
      </c>
      <c r="E343" s="59" t="s">
        <v>197</v>
      </c>
      <c r="F343" s="59" t="s">
        <v>208</v>
      </c>
      <c r="G343" s="59" t="s">
        <v>211</v>
      </c>
      <c r="H343" s="86">
        <v>294</v>
      </c>
      <c r="I343" s="86">
        <v>333</v>
      </c>
      <c r="J343" s="87">
        <v>52.940000000000026</v>
      </c>
      <c r="K343" s="87">
        <v>24819.48000000001</v>
      </c>
      <c r="L343" s="88">
        <v>368.01834000000014</v>
      </c>
    </row>
    <row r="344" spans="1:12" s="59" customFormat="1" hidden="1" outlineLevel="2" x14ac:dyDescent="0.3">
      <c r="A344" s="84" t="s">
        <v>85</v>
      </c>
      <c r="B344" s="85" t="s">
        <v>36</v>
      </c>
      <c r="C344" s="85" t="s">
        <v>133</v>
      </c>
      <c r="D344" s="59" t="s">
        <v>159</v>
      </c>
      <c r="E344" s="59" t="s">
        <v>159</v>
      </c>
      <c r="F344" s="59" t="s">
        <v>208</v>
      </c>
      <c r="G344" s="59" t="s">
        <v>211</v>
      </c>
      <c r="H344" s="86">
        <v>251</v>
      </c>
      <c r="I344" s="86">
        <v>276</v>
      </c>
      <c r="J344" s="87">
        <v>39.100000000000009</v>
      </c>
      <c r="K344" s="87">
        <v>18434.989999999998</v>
      </c>
      <c r="L344" s="88">
        <v>276.4417900000002</v>
      </c>
    </row>
    <row r="345" spans="1:12" s="59" customFormat="1" hidden="1" outlineLevel="2" x14ac:dyDescent="0.3">
      <c r="A345" s="84" t="s">
        <v>85</v>
      </c>
      <c r="B345" s="85" t="s">
        <v>30</v>
      </c>
      <c r="C345" s="85" t="s">
        <v>133</v>
      </c>
      <c r="D345" s="59" t="s">
        <v>160</v>
      </c>
      <c r="E345" s="59" t="s">
        <v>198</v>
      </c>
      <c r="F345" s="59" t="s">
        <v>208</v>
      </c>
      <c r="G345" s="59" t="s">
        <v>211</v>
      </c>
      <c r="H345" s="86">
        <v>1228</v>
      </c>
      <c r="I345" s="86">
        <v>1370</v>
      </c>
      <c r="J345" s="87">
        <v>197.0500000000001</v>
      </c>
      <c r="K345" s="87">
        <v>92145.449999999983</v>
      </c>
      <c r="L345" s="88">
        <v>1319.5166800000006</v>
      </c>
    </row>
    <row r="346" spans="1:12" s="59" customFormat="1" hidden="1" outlineLevel="2" x14ac:dyDescent="0.3">
      <c r="A346" s="84" t="s">
        <v>85</v>
      </c>
      <c r="B346" s="85" t="s">
        <v>37</v>
      </c>
      <c r="C346" s="85" t="s">
        <v>133</v>
      </c>
      <c r="D346" s="59" t="s">
        <v>161</v>
      </c>
      <c r="E346" s="59" t="s">
        <v>161</v>
      </c>
      <c r="F346" s="59" t="s">
        <v>208</v>
      </c>
      <c r="G346" s="59" t="s">
        <v>211</v>
      </c>
      <c r="H346" s="86">
        <v>345</v>
      </c>
      <c r="I346" s="86">
        <v>382</v>
      </c>
      <c r="J346" s="87">
        <v>64.09</v>
      </c>
      <c r="K346" s="87">
        <v>31297.579999999998</v>
      </c>
      <c r="L346" s="88">
        <v>452.33060999999981</v>
      </c>
    </row>
    <row r="347" spans="1:12" s="59" customFormat="1" hidden="1" outlineLevel="2" x14ac:dyDescent="0.3">
      <c r="A347" s="84" t="s">
        <v>85</v>
      </c>
      <c r="B347" s="85" t="s">
        <v>38</v>
      </c>
      <c r="C347" s="85" t="s">
        <v>133</v>
      </c>
      <c r="D347" s="59" t="s">
        <v>162</v>
      </c>
      <c r="E347" s="59" t="s">
        <v>199</v>
      </c>
      <c r="F347" s="59" t="s">
        <v>208</v>
      </c>
      <c r="G347" s="59" t="s">
        <v>211</v>
      </c>
      <c r="H347" s="86">
        <v>616</v>
      </c>
      <c r="I347" s="86">
        <v>687</v>
      </c>
      <c r="J347" s="87">
        <v>105.81000000000009</v>
      </c>
      <c r="K347" s="87">
        <v>50253.119999999995</v>
      </c>
      <c r="L347" s="88">
        <v>770.02349000000061</v>
      </c>
    </row>
    <row r="348" spans="1:12" s="59" customFormat="1" hidden="1" outlineLevel="2" x14ac:dyDescent="0.3">
      <c r="A348" s="84" t="s">
        <v>85</v>
      </c>
      <c r="B348" s="85" t="s">
        <v>21</v>
      </c>
      <c r="C348" s="85" t="s">
        <v>133</v>
      </c>
      <c r="D348" s="59" t="s">
        <v>163</v>
      </c>
      <c r="E348" s="59" t="s">
        <v>200</v>
      </c>
      <c r="F348" s="59" t="s">
        <v>208</v>
      </c>
      <c r="G348" s="59" t="s">
        <v>211</v>
      </c>
      <c r="H348" s="86">
        <v>3173</v>
      </c>
      <c r="I348" s="86">
        <v>3576</v>
      </c>
      <c r="J348" s="87">
        <v>576.37999999999954</v>
      </c>
      <c r="K348" s="87">
        <v>276589.32999999984</v>
      </c>
      <c r="L348" s="88">
        <v>4147.2320500000033</v>
      </c>
    </row>
    <row r="349" spans="1:12" s="59" customFormat="1" hidden="1" outlineLevel="2" x14ac:dyDescent="0.3">
      <c r="A349" s="84" t="s">
        <v>85</v>
      </c>
      <c r="B349" s="85" t="s">
        <v>20</v>
      </c>
      <c r="C349" s="85" t="s">
        <v>133</v>
      </c>
      <c r="D349" s="59" t="s">
        <v>164</v>
      </c>
      <c r="E349" s="59" t="s">
        <v>164</v>
      </c>
      <c r="F349" s="59" t="s">
        <v>208</v>
      </c>
      <c r="G349" s="59" t="s">
        <v>211</v>
      </c>
      <c r="H349" s="86">
        <v>2027</v>
      </c>
      <c r="I349" s="86">
        <v>2263</v>
      </c>
      <c r="J349" s="87">
        <v>372.72999999999979</v>
      </c>
      <c r="K349" s="87">
        <v>177899.74999999997</v>
      </c>
      <c r="L349" s="88">
        <v>2757.4162000000001</v>
      </c>
    </row>
    <row r="350" spans="1:12" s="59" customFormat="1" hidden="1" outlineLevel="2" x14ac:dyDescent="0.3">
      <c r="A350" s="84" t="s">
        <v>85</v>
      </c>
      <c r="B350" s="85" t="s">
        <v>33</v>
      </c>
      <c r="C350" s="85" t="s">
        <v>133</v>
      </c>
      <c r="D350" s="59" t="s">
        <v>165</v>
      </c>
      <c r="E350" s="59" t="s">
        <v>201</v>
      </c>
      <c r="F350" s="59" t="s">
        <v>208</v>
      </c>
      <c r="G350" s="59" t="s">
        <v>211</v>
      </c>
      <c r="H350" s="86">
        <v>502</v>
      </c>
      <c r="I350" s="86">
        <v>583</v>
      </c>
      <c r="J350" s="87">
        <v>98.069999999999965</v>
      </c>
      <c r="K350" s="87">
        <v>46958.880000000012</v>
      </c>
      <c r="L350" s="88">
        <v>694.7424699999998</v>
      </c>
    </row>
    <row r="351" spans="1:12" s="59" customFormat="1" hidden="1" outlineLevel="2" x14ac:dyDescent="0.3">
      <c r="A351" s="84" t="s">
        <v>85</v>
      </c>
      <c r="B351" s="85" t="s">
        <v>1</v>
      </c>
      <c r="C351" s="85" t="s">
        <v>131</v>
      </c>
      <c r="D351" s="59" t="s">
        <v>166</v>
      </c>
      <c r="E351" s="59" t="s">
        <v>166</v>
      </c>
      <c r="F351" s="59" t="s">
        <v>206</v>
      </c>
      <c r="G351" s="59" t="s">
        <v>209</v>
      </c>
      <c r="H351" s="86">
        <v>9371</v>
      </c>
      <c r="I351" s="86">
        <v>11064</v>
      </c>
      <c r="J351" s="87">
        <v>1903.8399999999967</v>
      </c>
      <c r="K351" s="87">
        <v>906602.98000000021</v>
      </c>
      <c r="L351" s="88">
        <v>13577.230540000015</v>
      </c>
    </row>
    <row r="352" spans="1:12" s="59" customFormat="1" hidden="1" outlineLevel="2" x14ac:dyDescent="0.3">
      <c r="A352" s="84" t="s">
        <v>85</v>
      </c>
      <c r="B352" s="85" t="s">
        <v>3</v>
      </c>
      <c r="C352" s="85" t="s">
        <v>131</v>
      </c>
      <c r="D352" s="59" t="s">
        <v>167</v>
      </c>
      <c r="E352" s="59" t="s">
        <v>167</v>
      </c>
      <c r="F352" s="59" t="s">
        <v>206</v>
      </c>
      <c r="G352" s="59" t="s">
        <v>209</v>
      </c>
      <c r="H352" s="86">
        <v>4526</v>
      </c>
      <c r="I352" s="86">
        <v>5182</v>
      </c>
      <c r="J352" s="87">
        <v>878.52999999999849</v>
      </c>
      <c r="K352" s="87">
        <v>414725.01999999979</v>
      </c>
      <c r="L352" s="88">
        <v>6154.2608899999977</v>
      </c>
    </row>
    <row r="353" spans="1:12" s="59" customFormat="1" hidden="1" outlineLevel="2" x14ac:dyDescent="0.3">
      <c r="A353" s="84" t="s">
        <v>85</v>
      </c>
      <c r="B353" s="85" t="s">
        <v>0</v>
      </c>
      <c r="C353" s="85" t="s">
        <v>131</v>
      </c>
      <c r="D353" s="59" t="s">
        <v>168</v>
      </c>
      <c r="E353" s="59" t="s">
        <v>202</v>
      </c>
      <c r="F353" s="59" t="s">
        <v>206</v>
      </c>
      <c r="G353" s="59" t="s">
        <v>209</v>
      </c>
      <c r="H353" s="86">
        <v>3709</v>
      </c>
      <c r="I353" s="86">
        <v>4369</v>
      </c>
      <c r="J353" s="87">
        <v>713.12999999999909</v>
      </c>
      <c r="K353" s="87">
        <v>338612.72000000003</v>
      </c>
      <c r="L353" s="88">
        <v>4938.1528499999995</v>
      </c>
    </row>
    <row r="354" spans="1:12" s="59" customFormat="1" hidden="1" outlineLevel="2" x14ac:dyDescent="0.3">
      <c r="A354" s="84" t="s">
        <v>85</v>
      </c>
      <c r="B354" s="85" t="s">
        <v>40</v>
      </c>
      <c r="C354" s="85" t="s">
        <v>133</v>
      </c>
      <c r="D354" s="59" t="s">
        <v>169</v>
      </c>
      <c r="E354" s="59" t="s">
        <v>203</v>
      </c>
      <c r="F354" s="59" t="s">
        <v>208</v>
      </c>
      <c r="G354" s="59" t="s">
        <v>211</v>
      </c>
      <c r="H354" s="86">
        <v>42</v>
      </c>
      <c r="I354" s="86">
        <v>42</v>
      </c>
      <c r="J354" s="87">
        <v>9.1399999999999988</v>
      </c>
      <c r="K354" s="87">
        <v>4416.9800000000005</v>
      </c>
      <c r="L354" s="88">
        <v>63.519049999999986</v>
      </c>
    </row>
    <row r="355" spans="1:12" s="59" customFormat="1" hidden="1" outlineLevel="2" x14ac:dyDescent="0.3">
      <c r="A355" s="84" t="s">
        <v>85</v>
      </c>
      <c r="B355" s="85" t="s">
        <v>41</v>
      </c>
      <c r="C355" s="85" t="s">
        <v>133</v>
      </c>
      <c r="D355" s="59" t="s">
        <v>170</v>
      </c>
      <c r="E355" s="59" t="s">
        <v>204</v>
      </c>
      <c r="F355" s="59" t="s">
        <v>208</v>
      </c>
      <c r="G355" s="59" t="s">
        <v>211</v>
      </c>
      <c r="H355" s="86">
        <v>194</v>
      </c>
      <c r="I355" s="86">
        <v>216</v>
      </c>
      <c r="J355" s="87">
        <v>34.690000000000012</v>
      </c>
      <c r="K355" s="87">
        <v>16363.779999999997</v>
      </c>
      <c r="L355" s="88">
        <v>252.99653999999998</v>
      </c>
    </row>
    <row r="356" spans="1:12" s="59" customFormat="1" hidden="1" outlineLevel="2" x14ac:dyDescent="0.3">
      <c r="A356" s="84" t="s">
        <v>85</v>
      </c>
      <c r="B356" s="85" t="s">
        <v>24</v>
      </c>
      <c r="C356" s="85" t="s">
        <v>133</v>
      </c>
      <c r="D356" s="59" t="s">
        <v>171</v>
      </c>
      <c r="E356" s="59" t="s">
        <v>171</v>
      </c>
      <c r="F356" s="59" t="s">
        <v>208</v>
      </c>
      <c r="G356" s="59" t="s">
        <v>211</v>
      </c>
      <c r="H356" s="86">
        <v>507</v>
      </c>
      <c r="I356" s="86">
        <v>588</v>
      </c>
      <c r="J356" s="87">
        <v>103.77</v>
      </c>
      <c r="K356" s="87">
        <v>49220.190000000046</v>
      </c>
      <c r="L356" s="88">
        <v>748.7177999999999</v>
      </c>
    </row>
    <row r="357" spans="1:12" s="59" customFormat="1" hidden="1" outlineLevel="2" x14ac:dyDescent="0.3">
      <c r="A357" s="84" t="s">
        <v>85</v>
      </c>
      <c r="B357" s="85" t="s">
        <v>28</v>
      </c>
      <c r="C357" s="85" t="s">
        <v>133</v>
      </c>
      <c r="D357" s="59" t="s">
        <v>172</v>
      </c>
      <c r="E357" s="59" t="s">
        <v>172</v>
      </c>
      <c r="F357" s="59" t="s">
        <v>208</v>
      </c>
      <c r="G357" s="59" t="s">
        <v>211</v>
      </c>
      <c r="H357" s="86">
        <v>278</v>
      </c>
      <c r="I357" s="86">
        <v>305</v>
      </c>
      <c r="J357" s="87">
        <v>47.15</v>
      </c>
      <c r="K357" s="87">
        <v>22036.44999999999</v>
      </c>
      <c r="L357" s="88">
        <v>324.83877999999993</v>
      </c>
    </row>
    <row r="358" spans="1:12" s="59" customFormat="1" hidden="1" outlineLevel="2" x14ac:dyDescent="0.3">
      <c r="A358" s="84" t="s">
        <v>85</v>
      </c>
      <c r="B358" s="85" t="s">
        <v>42</v>
      </c>
      <c r="C358" s="85" t="s">
        <v>133</v>
      </c>
      <c r="D358" s="59" t="s">
        <v>173</v>
      </c>
      <c r="E358" s="59" t="s">
        <v>173</v>
      </c>
      <c r="F358" s="59" t="s">
        <v>208</v>
      </c>
      <c r="G358" s="59" t="s">
        <v>211</v>
      </c>
      <c r="H358" s="86">
        <v>79</v>
      </c>
      <c r="I358" s="86">
        <v>83</v>
      </c>
      <c r="J358" s="87">
        <v>16.069999999999997</v>
      </c>
      <c r="K358" s="87">
        <v>7631.14</v>
      </c>
      <c r="L358" s="88">
        <v>117.85057000000003</v>
      </c>
    </row>
    <row r="359" spans="1:12" s="59" customFormat="1" hidden="1" outlineLevel="2" x14ac:dyDescent="0.3">
      <c r="A359" s="84" t="s">
        <v>85</v>
      </c>
      <c r="B359" s="85" t="s">
        <v>25</v>
      </c>
      <c r="C359" s="85" t="s">
        <v>133</v>
      </c>
      <c r="D359" s="59" t="s">
        <v>174</v>
      </c>
      <c r="E359" s="59" t="s">
        <v>174</v>
      </c>
      <c r="F359" s="59" t="s">
        <v>208</v>
      </c>
      <c r="G359" s="59" t="s">
        <v>211</v>
      </c>
      <c r="H359" s="86">
        <v>588</v>
      </c>
      <c r="I359" s="86">
        <v>674</v>
      </c>
      <c r="J359" s="87">
        <v>104.80000000000001</v>
      </c>
      <c r="K359" s="87">
        <v>50072.679999999986</v>
      </c>
      <c r="L359" s="88">
        <v>761.90615999999989</v>
      </c>
    </row>
    <row r="360" spans="1:12" s="59" customFormat="1" hidden="1" outlineLevel="2" x14ac:dyDescent="0.3">
      <c r="A360" s="84" t="s">
        <v>85</v>
      </c>
      <c r="B360" s="85" t="s">
        <v>32</v>
      </c>
      <c r="C360" s="85" t="s">
        <v>133</v>
      </c>
      <c r="D360" s="59" t="s">
        <v>175</v>
      </c>
      <c r="E360" s="59" t="s">
        <v>205</v>
      </c>
      <c r="F360" s="59" t="s">
        <v>208</v>
      </c>
      <c r="G360" s="59" t="s">
        <v>211</v>
      </c>
      <c r="H360" s="86">
        <v>1429</v>
      </c>
      <c r="I360" s="86">
        <v>1697</v>
      </c>
      <c r="J360" s="87">
        <v>261.91000000000003</v>
      </c>
      <c r="K360" s="87">
        <v>124387.82000000002</v>
      </c>
      <c r="L360" s="88">
        <v>1869.3229700000009</v>
      </c>
    </row>
    <row r="361" spans="1:12" s="59" customFormat="1" hidden="1" outlineLevel="2" x14ac:dyDescent="0.3">
      <c r="A361" s="84" t="s">
        <v>85</v>
      </c>
      <c r="B361" s="85" t="s">
        <v>31</v>
      </c>
      <c r="C361" s="85" t="s">
        <v>133</v>
      </c>
      <c r="D361" s="59" t="s">
        <v>176</v>
      </c>
      <c r="E361" s="59" t="s">
        <v>176</v>
      </c>
      <c r="F361" s="59" t="s">
        <v>208</v>
      </c>
      <c r="G361" s="59" t="s">
        <v>211</v>
      </c>
      <c r="H361" s="86">
        <v>308</v>
      </c>
      <c r="I361" s="86">
        <v>337</v>
      </c>
      <c r="J361" s="87">
        <v>50.480000000000004</v>
      </c>
      <c r="K361" s="87">
        <v>23716.66</v>
      </c>
      <c r="L361" s="88">
        <v>356.76213000000013</v>
      </c>
    </row>
    <row r="362" spans="1:12" s="59" customFormat="1" outlineLevel="1" collapsed="1" x14ac:dyDescent="0.3">
      <c r="A362" s="112" t="s">
        <v>121</v>
      </c>
      <c r="B362" s="98"/>
      <c r="C362" s="98"/>
      <c r="D362" s="78"/>
      <c r="E362" s="78"/>
      <c r="F362" s="78"/>
      <c r="G362" s="78"/>
      <c r="H362" s="99">
        <f>SUBTOTAL(9,H318:H361)</f>
        <v>146919</v>
      </c>
      <c r="I362" s="99">
        <f>SUBTOTAL(9,I318:I361)</f>
        <v>172254</v>
      </c>
      <c r="J362" s="100">
        <f>SUBTOTAL(9,J318:J361)</f>
        <v>26809.559999999969</v>
      </c>
      <c r="K362" s="100">
        <f>SUBTOTAL(9,K318:K361)</f>
        <v>12691760.000000002</v>
      </c>
      <c r="L362" s="102">
        <f>SUBTOTAL(9,L318:L361)</f>
        <v>192028.95107000004</v>
      </c>
    </row>
    <row r="363" spans="1:12" s="59" customFormat="1" hidden="1" outlineLevel="2" x14ac:dyDescent="0.3">
      <c r="A363" s="89" t="s">
        <v>122</v>
      </c>
      <c r="B363" s="110" t="s">
        <v>78</v>
      </c>
      <c r="C363" s="110" t="s">
        <v>78</v>
      </c>
      <c r="D363" s="49" t="s">
        <v>226</v>
      </c>
      <c r="E363" s="49" t="s">
        <v>225</v>
      </c>
      <c r="F363" s="49" t="s">
        <v>226</v>
      </c>
      <c r="G363" s="49" t="s">
        <v>225</v>
      </c>
      <c r="H363" s="90">
        <v>585</v>
      </c>
      <c r="I363" s="90">
        <v>666</v>
      </c>
      <c r="J363" s="91">
        <v>111.43000000000006</v>
      </c>
      <c r="K363" s="91">
        <v>53376.180000000015</v>
      </c>
      <c r="L363" s="92">
        <v>826.80470000000014</v>
      </c>
    </row>
    <row r="364" spans="1:12" s="59" customFormat="1" hidden="1" outlineLevel="2" x14ac:dyDescent="0.3">
      <c r="A364" s="89" t="s">
        <v>122</v>
      </c>
      <c r="B364" s="110" t="s">
        <v>13</v>
      </c>
      <c r="C364" s="110" t="s">
        <v>131</v>
      </c>
      <c r="D364" s="49" t="s">
        <v>134</v>
      </c>
      <c r="E364" s="49" t="s">
        <v>177</v>
      </c>
      <c r="F364" s="49" t="s">
        <v>206</v>
      </c>
      <c r="G364" s="49" t="s">
        <v>209</v>
      </c>
      <c r="H364" s="90">
        <v>15122</v>
      </c>
      <c r="I364" s="90">
        <v>17770</v>
      </c>
      <c r="J364" s="91">
        <v>2631.3799999999987</v>
      </c>
      <c r="K364" s="91">
        <v>1257826.9200000006</v>
      </c>
      <c r="L364" s="92">
        <v>18719.314279999991</v>
      </c>
    </row>
    <row r="365" spans="1:12" s="59" customFormat="1" hidden="1" outlineLevel="2" x14ac:dyDescent="0.3">
      <c r="A365" s="89" t="s">
        <v>122</v>
      </c>
      <c r="B365" s="110" t="s">
        <v>15</v>
      </c>
      <c r="C365" s="110" t="s">
        <v>131</v>
      </c>
      <c r="D365" s="49" t="s">
        <v>135</v>
      </c>
      <c r="E365" s="49" t="s">
        <v>178</v>
      </c>
      <c r="F365" s="49" t="s">
        <v>206</v>
      </c>
      <c r="G365" s="49" t="s">
        <v>209</v>
      </c>
      <c r="H365" s="90">
        <v>6488</v>
      </c>
      <c r="I365" s="90">
        <v>7505</v>
      </c>
      <c r="J365" s="91">
        <v>1103.8799999999974</v>
      </c>
      <c r="K365" s="91">
        <v>525214.06000000006</v>
      </c>
      <c r="L365" s="92">
        <v>7722.0006500000054</v>
      </c>
    </row>
    <row r="366" spans="1:12" s="59" customFormat="1" hidden="1" outlineLevel="2" x14ac:dyDescent="0.3">
      <c r="A366" s="89" t="s">
        <v>122</v>
      </c>
      <c r="B366" s="110" t="s">
        <v>11</v>
      </c>
      <c r="C366" s="110" t="s">
        <v>131</v>
      </c>
      <c r="D366" s="49" t="s">
        <v>136</v>
      </c>
      <c r="E366" s="49" t="s">
        <v>136</v>
      </c>
      <c r="F366" s="49" t="s">
        <v>206</v>
      </c>
      <c r="G366" s="49" t="s">
        <v>209</v>
      </c>
      <c r="H366" s="90">
        <v>8690</v>
      </c>
      <c r="I366" s="90">
        <v>10003</v>
      </c>
      <c r="J366" s="91">
        <v>1459.5299999999932</v>
      </c>
      <c r="K366" s="91">
        <v>686192.91999999981</v>
      </c>
      <c r="L366" s="92">
        <v>10068.756859999996</v>
      </c>
    </row>
    <row r="367" spans="1:12" s="59" customFormat="1" hidden="1" outlineLevel="2" x14ac:dyDescent="0.3">
      <c r="A367" s="89" t="s">
        <v>122</v>
      </c>
      <c r="B367" s="110" t="s">
        <v>19</v>
      </c>
      <c r="C367" s="110" t="s">
        <v>132</v>
      </c>
      <c r="D367" s="49" t="s">
        <v>137</v>
      </c>
      <c r="E367" s="49" t="s">
        <v>179</v>
      </c>
      <c r="F367" s="49" t="s">
        <v>207</v>
      </c>
      <c r="G367" s="49" t="s">
        <v>210</v>
      </c>
      <c r="H367" s="90">
        <v>3195</v>
      </c>
      <c r="I367" s="90">
        <v>3527</v>
      </c>
      <c r="J367" s="91">
        <v>643.97999999999922</v>
      </c>
      <c r="K367" s="91">
        <v>311474.89999999967</v>
      </c>
      <c r="L367" s="92">
        <v>4601.0635399999983</v>
      </c>
    </row>
    <row r="368" spans="1:12" s="59" customFormat="1" hidden="1" outlineLevel="2" x14ac:dyDescent="0.3">
      <c r="A368" s="89" t="s">
        <v>122</v>
      </c>
      <c r="B368" s="110" t="s">
        <v>10</v>
      </c>
      <c r="C368" s="110" t="s">
        <v>131</v>
      </c>
      <c r="D368" s="49" t="s">
        <v>138</v>
      </c>
      <c r="E368" s="49" t="s">
        <v>180</v>
      </c>
      <c r="F368" s="49" t="s">
        <v>206</v>
      </c>
      <c r="G368" s="49" t="s">
        <v>209</v>
      </c>
      <c r="H368" s="90">
        <v>6745</v>
      </c>
      <c r="I368" s="90">
        <v>7712</v>
      </c>
      <c r="J368" s="91">
        <v>1144.2099999999964</v>
      </c>
      <c r="K368" s="91">
        <v>541443.97</v>
      </c>
      <c r="L368" s="92">
        <v>8004.7015899999915</v>
      </c>
    </row>
    <row r="369" spans="1:12" s="59" customFormat="1" hidden="1" outlineLevel="2" x14ac:dyDescent="0.3">
      <c r="A369" s="89" t="s">
        <v>122</v>
      </c>
      <c r="B369" s="110" t="s">
        <v>2</v>
      </c>
      <c r="C369" s="110" t="s">
        <v>131</v>
      </c>
      <c r="D369" s="49" t="s">
        <v>139</v>
      </c>
      <c r="E369" s="49" t="s">
        <v>181</v>
      </c>
      <c r="F369" s="49" t="s">
        <v>206</v>
      </c>
      <c r="G369" s="49" t="s">
        <v>209</v>
      </c>
      <c r="H369" s="90">
        <v>7346</v>
      </c>
      <c r="I369" s="90">
        <v>8418</v>
      </c>
      <c r="J369" s="91">
        <v>1318.2999999999972</v>
      </c>
      <c r="K369" s="91">
        <v>621550.29000000027</v>
      </c>
      <c r="L369" s="92">
        <v>9179.0867199999975</v>
      </c>
    </row>
    <row r="370" spans="1:12" s="59" customFormat="1" hidden="1" outlineLevel="2" x14ac:dyDescent="0.3">
      <c r="A370" s="89" t="s">
        <v>122</v>
      </c>
      <c r="B370" s="110" t="s">
        <v>22</v>
      </c>
      <c r="C370" s="110" t="s">
        <v>133</v>
      </c>
      <c r="D370" s="49" t="s">
        <v>140</v>
      </c>
      <c r="E370" s="49" t="s">
        <v>182</v>
      </c>
      <c r="F370" s="49" t="s">
        <v>208</v>
      </c>
      <c r="G370" s="49" t="s">
        <v>211</v>
      </c>
      <c r="H370" s="90">
        <v>1385</v>
      </c>
      <c r="I370" s="90">
        <v>1533</v>
      </c>
      <c r="J370" s="91">
        <v>271.9800000000003</v>
      </c>
      <c r="K370" s="91">
        <v>130424.81999999998</v>
      </c>
      <c r="L370" s="92">
        <v>1971.9788599999999</v>
      </c>
    </row>
    <row r="371" spans="1:12" s="59" customFormat="1" hidden="1" outlineLevel="2" x14ac:dyDescent="0.3">
      <c r="A371" s="89" t="s">
        <v>122</v>
      </c>
      <c r="B371" s="110" t="s">
        <v>6</v>
      </c>
      <c r="C371" s="110" t="s">
        <v>131</v>
      </c>
      <c r="D371" s="49" t="s">
        <v>141</v>
      </c>
      <c r="E371" s="49" t="s">
        <v>183</v>
      </c>
      <c r="F371" s="49" t="s">
        <v>206</v>
      </c>
      <c r="G371" s="49" t="s">
        <v>209</v>
      </c>
      <c r="H371" s="90">
        <v>7178</v>
      </c>
      <c r="I371" s="90">
        <v>8581</v>
      </c>
      <c r="J371" s="91">
        <v>1256.649999999998</v>
      </c>
      <c r="K371" s="91">
        <v>588098.25000000012</v>
      </c>
      <c r="L371" s="92">
        <v>9026.2130599999891</v>
      </c>
    </row>
    <row r="372" spans="1:12" s="59" customFormat="1" hidden="1" outlineLevel="2" x14ac:dyDescent="0.3">
      <c r="A372" s="89" t="s">
        <v>122</v>
      </c>
      <c r="B372" s="110" t="s">
        <v>14</v>
      </c>
      <c r="C372" s="110" t="s">
        <v>131</v>
      </c>
      <c r="D372" s="49" t="s">
        <v>142</v>
      </c>
      <c r="E372" s="49" t="s">
        <v>184</v>
      </c>
      <c r="F372" s="49" t="s">
        <v>206</v>
      </c>
      <c r="G372" s="49" t="s">
        <v>209</v>
      </c>
      <c r="H372" s="90">
        <v>1103</v>
      </c>
      <c r="I372" s="90">
        <v>1305</v>
      </c>
      <c r="J372" s="91">
        <v>178.98000000000002</v>
      </c>
      <c r="K372" s="91">
        <v>83970.489999999976</v>
      </c>
      <c r="L372" s="92">
        <v>1284.7511300000008</v>
      </c>
    </row>
    <row r="373" spans="1:12" s="59" customFormat="1" hidden="1" outlineLevel="2" x14ac:dyDescent="0.3">
      <c r="A373" s="89" t="s">
        <v>122</v>
      </c>
      <c r="B373" s="110" t="s">
        <v>26</v>
      </c>
      <c r="C373" s="110" t="s">
        <v>131</v>
      </c>
      <c r="D373" s="49" t="s">
        <v>143</v>
      </c>
      <c r="E373" s="49" t="s">
        <v>185</v>
      </c>
      <c r="F373" s="49" t="s">
        <v>206</v>
      </c>
      <c r="G373" s="49" t="s">
        <v>209</v>
      </c>
      <c r="H373" s="90">
        <v>2106</v>
      </c>
      <c r="I373" s="90">
        <v>2527</v>
      </c>
      <c r="J373" s="91">
        <v>308.04999999999995</v>
      </c>
      <c r="K373" s="91">
        <v>144060.31000000003</v>
      </c>
      <c r="L373" s="92">
        <v>2161.599529999999</v>
      </c>
    </row>
    <row r="374" spans="1:12" s="59" customFormat="1" hidden="1" outlineLevel="2" x14ac:dyDescent="0.3">
      <c r="A374" s="89" t="s">
        <v>122</v>
      </c>
      <c r="B374" s="110" t="s">
        <v>23</v>
      </c>
      <c r="C374" s="110" t="s">
        <v>131</v>
      </c>
      <c r="D374" s="49" t="s">
        <v>144</v>
      </c>
      <c r="E374" s="49" t="s">
        <v>186</v>
      </c>
      <c r="F374" s="49" t="s">
        <v>206</v>
      </c>
      <c r="G374" s="49" t="s">
        <v>209</v>
      </c>
      <c r="H374" s="90">
        <v>5966</v>
      </c>
      <c r="I374" s="90">
        <v>7174</v>
      </c>
      <c r="J374" s="91">
        <v>931.41999999999791</v>
      </c>
      <c r="K374" s="91">
        <v>434355.56000000006</v>
      </c>
      <c r="L374" s="92">
        <v>6372.4346899999937</v>
      </c>
    </row>
    <row r="375" spans="1:12" s="59" customFormat="1" hidden="1" outlineLevel="2" x14ac:dyDescent="0.3">
      <c r="A375" s="89" t="s">
        <v>122</v>
      </c>
      <c r="B375" s="110" t="s">
        <v>16</v>
      </c>
      <c r="C375" s="110" t="s">
        <v>131</v>
      </c>
      <c r="D375" s="49" t="s">
        <v>145</v>
      </c>
      <c r="E375" s="49" t="s">
        <v>187</v>
      </c>
      <c r="F375" s="49" t="s">
        <v>206</v>
      </c>
      <c r="G375" s="49" t="s">
        <v>209</v>
      </c>
      <c r="H375" s="90">
        <v>4331</v>
      </c>
      <c r="I375" s="90">
        <v>5196</v>
      </c>
      <c r="J375" s="91">
        <v>789.13999999999942</v>
      </c>
      <c r="K375" s="91">
        <v>367411.7800000002</v>
      </c>
      <c r="L375" s="92">
        <v>5457.0132199999989</v>
      </c>
    </row>
    <row r="376" spans="1:12" s="59" customFormat="1" hidden="1" outlineLevel="2" x14ac:dyDescent="0.3">
      <c r="A376" s="89" t="s">
        <v>122</v>
      </c>
      <c r="B376" s="110" t="s">
        <v>5</v>
      </c>
      <c r="C376" s="110" t="s">
        <v>131</v>
      </c>
      <c r="D376" s="49" t="s">
        <v>146</v>
      </c>
      <c r="E376" s="49" t="s">
        <v>188</v>
      </c>
      <c r="F376" s="49" t="s">
        <v>206</v>
      </c>
      <c r="G376" s="49" t="s">
        <v>209</v>
      </c>
      <c r="H376" s="90">
        <v>3258</v>
      </c>
      <c r="I376" s="90">
        <v>3844</v>
      </c>
      <c r="J376" s="91">
        <v>500.96999999999997</v>
      </c>
      <c r="K376" s="91">
        <v>234087.77</v>
      </c>
      <c r="L376" s="92">
        <v>3463.3806899999995</v>
      </c>
    </row>
    <row r="377" spans="1:12" s="59" customFormat="1" hidden="1" outlineLevel="2" x14ac:dyDescent="0.3">
      <c r="A377" s="89" t="s">
        <v>122</v>
      </c>
      <c r="B377" s="110" t="s">
        <v>8</v>
      </c>
      <c r="C377" s="110" t="s">
        <v>131</v>
      </c>
      <c r="D377" s="49" t="s">
        <v>147</v>
      </c>
      <c r="E377" s="49" t="s">
        <v>147</v>
      </c>
      <c r="F377" s="49" t="s">
        <v>206</v>
      </c>
      <c r="G377" s="49" t="s">
        <v>209</v>
      </c>
      <c r="H377" s="90">
        <v>1912</v>
      </c>
      <c r="I377" s="90">
        <v>2296</v>
      </c>
      <c r="J377" s="91">
        <v>305.76</v>
      </c>
      <c r="K377" s="91">
        <v>141430.38</v>
      </c>
      <c r="L377" s="92">
        <v>2111.6666499999988</v>
      </c>
    </row>
    <row r="378" spans="1:12" s="59" customFormat="1" hidden="1" outlineLevel="2" x14ac:dyDescent="0.3">
      <c r="A378" s="89" t="s">
        <v>122</v>
      </c>
      <c r="B378" s="110" t="s">
        <v>17</v>
      </c>
      <c r="C378" s="110" t="s">
        <v>131</v>
      </c>
      <c r="D378" s="49" t="s">
        <v>148</v>
      </c>
      <c r="E378" s="49" t="s">
        <v>189</v>
      </c>
      <c r="F378" s="49" t="s">
        <v>206</v>
      </c>
      <c r="G378" s="49" t="s">
        <v>209</v>
      </c>
      <c r="H378" s="90">
        <v>1477</v>
      </c>
      <c r="I378" s="90">
        <v>1742</v>
      </c>
      <c r="J378" s="91">
        <v>254.51999999999987</v>
      </c>
      <c r="K378" s="91">
        <v>117791.95000000001</v>
      </c>
      <c r="L378" s="92">
        <v>1765.8478100000004</v>
      </c>
    </row>
    <row r="379" spans="1:12" s="59" customFormat="1" hidden="1" outlineLevel="2" x14ac:dyDescent="0.3">
      <c r="A379" s="89" t="s">
        <v>122</v>
      </c>
      <c r="B379" s="110" t="s">
        <v>9</v>
      </c>
      <c r="C379" s="110" t="s">
        <v>131</v>
      </c>
      <c r="D379" s="49" t="s">
        <v>149</v>
      </c>
      <c r="E379" s="49" t="s">
        <v>190</v>
      </c>
      <c r="F379" s="49" t="s">
        <v>206</v>
      </c>
      <c r="G379" s="49" t="s">
        <v>209</v>
      </c>
      <c r="H379" s="90">
        <v>5514</v>
      </c>
      <c r="I379" s="90">
        <v>6439</v>
      </c>
      <c r="J379" s="91">
        <v>842.42999999999938</v>
      </c>
      <c r="K379" s="91">
        <v>392347.0399999998</v>
      </c>
      <c r="L379" s="92">
        <v>5694.4071799999965</v>
      </c>
    </row>
    <row r="380" spans="1:12" s="59" customFormat="1" hidden="1" outlineLevel="2" x14ac:dyDescent="0.3">
      <c r="A380" s="89" t="s">
        <v>122</v>
      </c>
      <c r="B380" s="110" t="s">
        <v>18</v>
      </c>
      <c r="C380" s="110" t="s">
        <v>131</v>
      </c>
      <c r="D380" s="49" t="s">
        <v>150</v>
      </c>
      <c r="E380" s="49" t="s">
        <v>191</v>
      </c>
      <c r="F380" s="49" t="s">
        <v>206</v>
      </c>
      <c r="G380" s="49" t="s">
        <v>209</v>
      </c>
      <c r="H380" s="90">
        <v>3821</v>
      </c>
      <c r="I380" s="90">
        <v>4462</v>
      </c>
      <c r="J380" s="91">
        <v>656.69999999999936</v>
      </c>
      <c r="K380" s="91">
        <v>307845.66999999987</v>
      </c>
      <c r="L380" s="92">
        <v>4578.8276899999955</v>
      </c>
    </row>
    <row r="381" spans="1:12" s="59" customFormat="1" hidden="1" outlineLevel="2" x14ac:dyDescent="0.3">
      <c r="A381" s="89" t="s">
        <v>122</v>
      </c>
      <c r="B381" s="110" t="s">
        <v>7</v>
      </c>
      <c r="C381" s="110" t="s">
        <v>131</v>
      </c>
      <c r="D381" s="49" t="s">
        <v>151</v>
      </c>
      <c r="E381" s="49" t="s">
        <v>151</v>
      </c>
      <c r="F381" s="49" t="s">
        <v>206</v>
      </c>
      <c r="G381" s="49" t="s">
        <v>209</v>
      </c>
      <c r="H381" s="90">
        <v>1732</v>
      </c>
      <c r="I381" s="90">
        <v>2047</v>
      </c>
      <c r="J381" s="91">
        <v>286.8900000000001</v>
      </c>
      <c r="K381" s="91">
        <v>133509.35000000003</v>
      </c>
      <c r="L381" s="92">
        <v>2017.2377799999997</v>
      </c>
    </row>
    <row r="382" spans="1:12" s="59" customFormat="1" hidden="1" outlineLevel="2" x14ac:dyDescent="0.3">
      <c r="A382" s="89" t="s">
        <v>122</v>
      </c>
      <c r="B382" s="110" t="s">
        <v>4</v>
      </c>
      <c r="C382" s="110" t="s">
        <v>131</v>
      </c>
      <c r="D382" s="49" t="s">
        <v>152</v>
      </c>
      <c r="E382" s="49" t="s">
        <v>192</v>
      </c>
      <c r="F382" s="49" t="s">
        <v>206</v>
      </c>
      <c r="G382" s="49" t="s">
        <v>209</v>
      </c>
      <c r="H382" s="90">
        <v>9319</v>
      </c>
      <c r="I382" s="90">
        <v>11107</v>
      </c>
      <c r="J382" s="91">
        <v>1533.1899999999973</v>
      </c>
      <c r="K382" s="91">
        <v>720198.4600000002</v>
      </c>
      <c r="L382" s="92">
        <v>10783.835669999997</v>
      </c>
    </row>
    <row r="383" spans="1:12" s="59" customFormat="1" hidden="1" outlineLevel="2" x14ac:dyDescent="0.3">
      <c r="A383" s="89" t="s">
        <v>122</v>
      </c>
      <c r="B383" s="110" t="s">
        <v>12</v>
      </c>
      <c r="C383" s="110" t="s">
        <v>131</v>
      </c>
      <c r="D383" s="49" t="s">
        <v>153</v>
      </c>
      <c r="E383" s="49" t="s">
        <v>193</v>
      </c>
      <c r="F383" s="49" t="s">
        <v>206</v>
      </c>
      <c r="G383" s="49" t="s">
        <v>209</v>
      </c>
      <c r="H383" s="90">
        <v>2125</v>
      </c>
      <c r="I383" s="90">
        <v>2521</v>
      </c>
      <c r="J383" s="91">
        <v>331.02000000000015</v>
      </c>
      <c r="K383" s="91">
        <v>155912.59999999992</v>
      </c>
      <c r="L383" s="92">
        <v>2316.94589</v>
      </c>
    </row>
    <row r="384" spans="1:12" s="59" customFormat="1" hidden="1" outlineLevel="2" x14ac:dyDescent="0.3">
      <c r="A384" s="89" t="s">
        <v>122</v>
      </c>
      <c r="B384" s="110" t="s">
        <v>27</v>
      </c>
      <c r="C384" s="110" t="s">
        <v>131</v>
      </c>
      <c r="D384" s="49" t="s">
        <v>154</v>
      </c>
      <c r="E384" s="49" t="s">
        <v>194</v>
      </c>
      <c r="F384" s="49" t="s">
        <v>206</v>
      </c>
      <c r="G384" s="49" t="s">
        <v>209</v>
      </c>
      <c r="H384" s="90">
        <v>4565</v>
      </c>
      <c r="I384" s="90">
        <v>5276</v>
      </c>
      <c r="J384" s="91">
        <v>788.8999999999993</v>
      </c>
      <c r="K384" s="91">
        <v>374924.26000000024</v>
      </c>
      <c r="L384" s="92">
        <v>5657.2438300000013</v>
      </c>
    </row>
    <row r="385" spans="1:12" s="59" customFormat="1" hidden="1" outlineLevel="2" x14ac:dyDescent="0.3">
      <c r="A385" s="89" t="s">
        <v>122</v>
      </c>
      <c r="B385" s="110" t="s">
        <v>29</v>
      </c>
      <c r="C385" s="110" t="s">
        <v>133</v>
      </c>
      <c r="D385" s="49" t="s">
        <v>155</v>
      </c>
      <c r="E385" s="49" t="s">
        <v>195</v>
      </c>
      <c r="F385" s="49" t="s">
        <v>208</v>
      </c>
      <c r="G385" s="49" t="s">
        <v>211</v>
      </c>
      <c r="H385" s="90">
        <v>469</v>
      </c>
      <c r="I385" s="90">
        <v>514</v>
      </c>
      <c r="J385" s="91">
        <v>78.45</v>
      </c>
      <c r="K385" s="91">
        <v>37175.689999999981</v>
      </c>
      <c r="L385" s="92">
        <v>524.77414999999985</v>
      </c>
    </row>
    <row r="386" spans="1:12" s="59" customFormat="1" hidden="1" outlineLevel="2" x14ac:dyDescent="0.3">
      <c r="A386" s="89" t="s">
        <v>122</v>
      </c>
      <c r="B386" s="110" t="s">
        <v>34</v>
      </c>
      <c r="C386" s="110" t="s">
        <v>133</v>
      </c>
      <c r="D386" s="49" t="s">
        <v>156</v>
      </c>
      <c r="E386" s="49" t="s">
        <v>156</v>
      </c>
      <c r="F386" s="49" t="s">
        <v>208</v>
      </c>
      <c r="G386" s="49" t="s">
        <v>211</v>
      </c>
      <c r="H386" s="90">
        <v>999</v>
      </c>
      <c r="I386" s="90">
        <v>1107</v>
      </c>
      <c r="J386" s="91">
        <v>172.9500000000001</v>
      </c>
      <c r="K386" s="91">
        <v>82674.049999999988</v>
      </c>
      <c r="L386" s="92">
        <v>1220.3932799999991</v>
      </c>
    </row>
    <row r="387" spans="1:12" s="59" customFormat="1" hidden="1" outlineLevel="2" x14ac:dyDescent="0.3">
      <c r="A387" s="89" t="s">
        <v>122</v>
      </c>
      <c r="B387" s="110" t="s">
        <v>35</v>
      </c>
      <c r="C387" s="110" t="s">
        <v>133</v>
      </c>
      <c r="D387" s="49" t="s">
        <v>157</v>
      </c>
      <c r="E387" s="49" t="s">
        <v>196</v>
      </c>
      <c r="F387" s="49" t="s">
        <v>208</v>
      </c>
      <c r="G387" s="49" t="s">
        <v>211</v>
      </c>
      <c r="H387" s="90">
        <v>483</v>
      </c>
      <c r="I387" s="90">
        <v>515</v>
      </c>
      <c r="J387" s="91">
        <v>77.420000000000016</v>
      </c>
      <c r="K387" s="91">
        <v>37158.959999999992</v>
      </c>
      <c r="L387" s="92">
        <v>531.33258999999975</v>
      </c>
    </row>
    <row r="388" spans="1:12" s="59" customFormat="1" hidden="1" outlineLevel="2" x14ac:dyDescent="0.3">
      <c r="A388" s="89" t="s">
        <v>122</v>
      </c>
      <c r="B388" s="110" t="s">
        <v>39</v>
      </c>
      <c r="C388" s="110" t="s">
        <v>133</v>
      </c>
      <c r="D388" s="49" t="s">
        <v>158</v>
      </c>
      <c r="E388" s="49" t="s">
        <v>197</v>
      </c>
      <c r="F388" s="49" t="s">
        <v>208</v>
      </c>
      <c r="G388" s="49" t="s">
        <v>211</v>
      </c>
      <c r="H388" s="90">
        <v>230</v>
      </c>
      <c r="I388" s="90">
        <v>251</v>
      </c>
      <c r="J388" s="91">
        <v>38.809999999999981</v>
      </c>
      <c r="K388" s="91">
        <v>18429.68</v>
      </c>
      <c r="L388" s="92">
        <v>268.09137999999996</v>
      </c>
    </row>
    <row r="389" spans="1:12" s="59" customFormat="1" hidden="1" outlineLevel="2" x14ac:dyDescent="0.3">
      <c r="A389" s="89" t="s">
        <v>122</v>
      </c>
      <c r="B389" s="110" t="s">
        <v>36</v>
      </c>
      <c r="C389" s="110" t="s">
        <v>133</v>
      </c>
      <c r="D389" s="49" t="s">
        <v>159</v>
      </c>
      <c r="E389" s="49" t="s">
        <v>159</v>
      </c>
      <c r="F389" s="49" t="s">
        <v>208</v>
      </c>
      <c r="G389" s="49" t="s">
        <v>211</v>
      </c>
      <c r="H389" s="90">
        <v>210</v>
      </c>
      <c r="I389" s="90">
        <v>228</v>
      </c>
      <c r="J389" s="91">
        <v>30.45000000000001</v>
      </c>
      <c r="K389" s="91">
        <v>14321.06</v>
      </c>
      <c r="L389" s="92">
        <v>218.24450999999993</v>
      </c>
    </row>
    <row r="390" spans="1:12" s="59" customFormat="1" hidden="1" outlineLevel="2" x14ac:dyDescent="0.3">
      <c r="A390" s="89" t="s">
        <v>122</v>
      </c>
      <c r="B390" s="110" t="s">
        <v>30</v>
      </c>
      <c r="C390" s="110" t="s">
        <v>133</v>
      </c>
      <c r="D390" s="49" t="s">
        <v>160</v>
      </c>
      <c r="E390" s="49" t="s">
        <v>198</v>
      </c>
      <c r="F390" s="49" t="s">
        <v>208</v>
      </c>
      <c r="G390" s="49" t="s">
        <v>211</v>
      </c>
      <c r="H390" s="90">
        <v>998</v>
      </c>
      <c r="I390" s="90">
        <v>1119</v>
      </c>
      <c r="J390" s="91">
        <v>157.30000000000018</v>
      </c>
      <c r="K390" s="91">
        <v>73024.559999999983</v>
      </c>
      <c r="L390" s="92">
        <v>1019.5030700000002</v>
      </c>
    </row>
    <row r="391" spans="1:12" s="59" customFormat="1" hidden="1" outlineLevel="2" x14ac:dyDescent="0.3">
      <c r="A391" s="89" t="s">
        <v>122</v>
      </c>
      <c r="B391" s="110" t="s">
        <v>37</v>
      </c>
      <c r="C391" s="110" t="s">
        <v>133</v>
      </c>
      <c r="D391" s="49" t="s">
        <v>161</v>
      </c>
      <c r="E391" s="49" t="s">
        <v>161</v>
      </c>
      <c r="F391" s="49" t="s">
        <v>208</v>
      </c>
      <c r="G391" s="49" t="s">
        <v>211</v>
      </c>
      <c r="H391" s="90">
        <v>311</v>
      </c>
      <c r="I391" s="90">
        <v>343</v>
      </c>
      <c r="J391" s="91">
        <v>41.23</v>
      </c>
      <c r="K391" s="91">
        <v>20086.630000000005</v>
      </c>
      <c r="L391" s="92">
        <v>276.1050699999999</v>
      </c>
    </row>
    <row r="392" spans="1:12" s="59" customFormat="1" hidden="1" outlineLevel="2" x14ac:dyDescent="0.3">
      <c r="A392" s="89" t="s">
        <v>122</v>
      </c>
      <c r="B392" s="110" t="s">
        <v>38</v>
      </c>
      <c r="C392" s="110" t="s">
        <v>133</v>
      </c>
      <c r="D392" s="49" t="s">
        <v>162</v>
      </c>
      <c r="E392" s="49" t="s">
        <v>199</v>
      </c>
      <c r="F392" s="49" t="s">
        <v>208</v>
      </c>
      <c r="G392" s="49" t="s">
        <v>211</v>
      </c>
      <c r="H392" s="90">
        <v>495</v>
      </c>
      <c r="I392" s="90">
        <v>533</v>
      </c>
      <c r="J392" s="91">
        <v>79.750000000000043</v>
      </c>
      <c r="K392" s="91">
        <v>37539.549999999988</v>
      </c>
      <c r="L392" s="92">
        <v>562.07502000000022</v>
      </c>
    </row>
    <row r="393" spans="1:12" s="59" customFormat="1" hidden="1" outlineLevel="2" x14ac:dyDescent="0.3">
      <c r="A393" s="89" t="s">
        <v>122</v>
      </c>
      <c r="B393" s="110" t="s">
        <v>21</v>
      </c>
      <c r="C393" s="110" t="s">
        <v>133</v>
      </c>
      <c r="D393" s="49" t="s">
        <v>163</v>
      </c>
      <c r="E393" s="49" t="s">
        <v>200</v>
      </c>
      <c r="F393" s="49" t="s">
        <v>208</v>
      </c>
      <c r="G393" s="49" t="s">
        <v>211</v>
      </c>
      <c r="H393" s="90">
        <v>2655</v>
      </c>
      <c r="I393" s="90">
        <v>2958</v>
      </c>
      <c r="J393" s="91">
        <v>470.11999999999983</v>
      </c>
      <c r="K393" s="91">
        <v>225333.02999999994</v>
      </c>
      <c r="L393" s="92">
        <v>3328.1867899999997</v>
      </c>
    </row>
    <row r="394" spans="1:12" s="59" customFormat="1" hidden="1" outlineLevel="2" x14ac:dyDescent="0.3">
      <c r="A394" s="89" t="s">
        <v>122</v>
      </c>
      <c r="B394" s="110" t="s">
        <v>20</v>
      </c>
      <c r="C394" s="110" t="s">
        <v>133</v>
      </c>
      <c r="D394" s="49" t="s">
        <v>164</v>
      </c>
      <c r="E394" s="49" t="s">
        <v>164</v>
      </c>
      <c r="F394" s="49" t="s">
        <v>208</v>
      </c>
      <c r="G394" s="49" t="s">
        <v>211</v>
      </c>
      <c r="H394" s="90">
        <v>1722</v>
      </c>
      <c r="I394" s="90">
        <v>1926</v>
      </c>
      <c r="J394" s="91">
        <v>284.44000000000011</v>
      </c>
      <c r="K394" s="91">
        <v>135972.01000000007</v>
      </c>
      <c r="L394" s="92">
        <v>2068.1923700000007</v>
      </c>
    </row>
    <row r="395" spans="1:12" s="59" customFormat="1" hidden="1" outlineLevel="2" x14ac:dyDescent="0.3">
      <c r="A395" s="89" t="s">
        <v>122</v>
      </c>
      <c r="B395" s="110" t="s">
        <v>33</v>
      </c>
      <c r="C395" s="110" t="s">
        <v>133</v>
      </c>
      <c r="D395" s="49" t="s">
        <v>165</v>
      </c>
      <c r="E395" s="49" t="s">
        <v>201</v>
      </c>
      <c r="F395" s="49" t="s">
        <v>208</v>
      </c>
      <c r="G395" s="49" t="s">
        <v>211</v>
      </c>
      <c r="H395" s="90">
        <v>397</v>
      </c>
      <c r="I395" s="90">
        <v>453</v>
      </c>
      <c r="J395" s="91">
        <v>75.700000000000045</v>
      </c>
      <c r="K395" s="91">
        <v>36165.350000000006</v>
      </c>
      <c r="L395" s="92">
        <v>517.08758</v>
      </c>
    </row>
    <row r="396" spans="1:12" s="59" customFormat="1" hidden="1" outlineLevel="2" x14ac:dyDescent="0.3">
      <c r="A396" s="89" t="s">
        <v>122</v>
      </c>
      <c r="B396" s="110" t="s">
        <v>1</v>
      </c>
      <c r="C396" s="110" t="s">
        <v>131</v>
      </c>
      <c r="D396" s="49" t="s">
        <v>166</v>
      </c>
      <c r="E396" s="49" t="s">
        <v>166</v>
      </c>
      <c r="F396" s="49" t="s">
        <v>206</v>
      </c>
      <c r="G396" s="49" t="s">
        <v>209</v>
      </c>
      <c r="H396" s="90">
        <v>8457</v>
      </c>
      <c r="I396" s="90">
        <v>9894</v>
      </c>
      <c r="J396" s="91">
        <v>1614.5099999999948</v>
      </c>
      <c r="K396" s="91">
        <v>767850.77000000025</v>
      </c>
      <c r="L396" s="92">
        <v>11187.328579999989</v>
      </c>
    </row>
    <row r="397" spans="1:12" s="59" customFormat="1" hidden="1" outlineLevel="2" x14ac:dyDescent="0.3">
      <c r="A397" s="89" t="s">
        <v>122</v>
      </c>
      <c r="B397" s="110" t="s">
        <v>3</v>
      </c>
      <c r="C397" s="110" t="s">
        <v>131</v>
      </c>
      <c r="D397" s="49" t="s">
        <v>167</v>
      </c>
      <c r="E397" s="49" t="s">
        <v>167</v>
      </c>
      <c r="F397" s="49" t="s">
        <v>206</v>
      </c>
      <c r="G397" s="49" t="s">
        <v>209</v>
      </c>
      <c r="H397" s="90">
        <v>3957</v>
      </c>
      <c r="I397" s="90">
        <v>4514</v>
      </c>
      <c r="J397" s="91">
        <v>712.89999999999895</v>
      </c>
      <c r="K397" s="91">
        <v>335254.81999999983</v>
      </c>
      <c r="L397" s="92">
        <v>4807.2825499999963</v>
      </c>
    </row>
    <row r="398" spans="1:12" s="59" customFormat="1" hidden="1" outlineLevel="2" x14ac:dyDescent="0.3">
      <c r="A398" s="89" t="s">
        <v>122</v>
      </c>
      <c r="B398" s="110" t="s">
        <v>0</v>
      </c>
      <c r="C398" s="110" t="s">
        <v>131</v>
      </c>
      <c r="D398" s="49" t="s">
        <v>168</v>
      </c>
      <c r="E398" s="49" t="s">
        <v>202</v>
      </c>
      <c r="F398" s="49" t="s">
        <v>206</v>
      </c>
      <c r="G398" s="49" t="s">
        <v>209</v>
      </c>
      <c r="H398" s="90">
        <v>3280</v>
      </c>
      <c r="I398" s="90">
        <v>3761</v>
      </c>
      <c r="J398" s="91">
        <v>574.87000000000035</v>
      </c>
      <c r="K398" s="91">
        <v>272224.33999999985</v>
      </c>
      <c r="L398" s="92">
        <v>3880.955539999999</v>
      </c>
    </row>
    <row r="399" spans="1:12" s="59" customFormat="1" hidden="1" outlineLevel="2" x14ac:dyDescent="0.3">
      <c r="A399" s="89" t="s">
        <v>122</v>
      </c>
      <c r="B399" s="110" t="s">
        <v>40</v>
      </c>
      <c r="C399" s="110" t="s">
        <v>133</v>
      </c>
      <c r="D399" s="49" t="s">
        <v>169</v>
      </c>
      <c r="E399" s="49" t="s">
        <v>203</v>
      </c>
      <c r="F399" s="49" t="s">
        <v>208</v>
      </c>
      <c r="G399" s="49" t="s">
        <v>211</v>
      </c>
      <c r="H399" s="90">
        <v>29</v>
      </c>
      <c r="I399" s="90">
        <v>31</v>
      </c>
      <c r="J399" s="91">
        <v>6.59</v>
      </c>
      <c r="K399" s="91">
        <v>3301.2000000000007</v>
      </c>
      <c r="L399" s="92">
        <v>45.966819999999998</v>
      </c>
    </row>
    <row r="400" spans="1:12" s="59" customFormat="1" hidden="1" outlineLevel="2" x14ac:dyDescent="0.3">
      <c r="A400" s="89" t="s">
        <v>122</v>
      </c>
      <c r="B400" s="110" t="s">
        <v>41</v>
      </c>
      <c r="C400" s="110" t="s">
        <v>133</v>
      </c>
      <c r="D400" s="49" t="s">
        <v>170</v>
      </c>
      <c r="E400" s="49" t="s">
        <v>204</v>
      </c>
      <c r="F400" s="49" t="s">
        <v>208</v>
      </c>
      <c r="G400" s="49" t="s">
        <v>211</v>
      </c>
      <c r="H400" s="90">
        <v>149</v>
      </c>
      <c r="I400" s="90">
        <v>161</v>
      </c>
      <c r="J400" s="91">
        <v>26.469999999999995</v>
      </c>
      <c r="K400" s="91">
        <v>12490.049999999997</v>
      </c>
      <c r="L400" s="92">
        <v>190.64157999999995</v>
      </c>
    </row>
    <row r="401" spans="1:12" s="59" customFormat="1" hidden="1" outlineLevel="2" x14ac:dyDescent="0.3">
      <c r="A401" s="89" t="s">
        <v>122</v>
      </c>
      <c r="B401" s="110" t="s">
        <v>24</v>
      </c>
      <c r="C401" s="110" t="s">
        <v>133</v>
      </c>
      <c r="D401" s="49" t="s">
        <v>171</v>
      </c>
      <c r="E401" s="49" t="s">
        <v>171</v>
      </c>
      <c r="F401" s="49" t="s">
        <v>208</v>
      </c>
      <c r="G401" s="49" t="s">
        <v>211</v>
      </c>
      <c r="H401" s="90">
        <v>392</v>
      </c>
      <c r="I401" s="90">
        <v>440</v>
      </c>
      <c r="J401" s="91">
        <v>70.610000000000014</v>
      </c>
      <c r="K401" s="91">
        <v>33116.26999999999</v>
      </c>
      <c r="L401" s="92">
        <v>499.80629000000022</v>
      </c>
    </row>
    <row r="402" spans="1:12" s="59" customFormat="1" hidden="1" outlineLevel="2" x14ac:dyDescent="0.3">
      <c r="A402" s="89" t="s">
        <v>122</v>
      </c>
      <c r="B402" s="110" t="s">
        <v>28</v>
      </c>
      <c r="C402" s="110" t="s">
        <v>133</v>
      </c>
      <c r="D402" s="49" t="s">
        <v>172</v>
      </c>
      <c r="E402" s="49" t="s">
        <v>172</v>
      </c>
      <c r="F402" s="49" t="s">
        <v>208</v>
      </c>
      <c r="G402" s="49" t="s">
        <v>211</v>
      </c>
      <c r="H402" s="90">
        <v>210</v>
      </c>
      <c r="I402" s="90">
        <v>223</v>
      </c>
      <c r="J402" s="91">
        <v>33.920000000000023</v>
      </c>
      <c r="K402" s="91">
        <v>15897.41</v>
      </c>
      <c r="L402" s="92">
        <v>239.18040999999997</v>
      </c>
    </row>
    <row r="403" spans="1:12" s="59" customFormat="1" hidden="1" outlineLevel="2" x14ac:dyDescent="0.3">
      <c r="A403" s="89" t="s">
        <v>122</v>
      </c>
      <c r="B403" s="110" t="s">
        <v>42</v>
      </c>
      <c r="C403" s="110" t="s">
        <v>133</v>
      </c>
      <c r="D403" s="49" t="s">
        <v>173</v>
      </c>
      <c r="E403" s="49" t="s">
        <v>173</v>
      </c>
      <c r="F403" s="49" t="s">
        <v>208</v>
      </c>
      <c r="G403" s="49" t="s">
        <v>211</v>
      </c>
      <c r="H403" s="90">
        <v>67</v>
      </c>
      <c r="I403" s="90">
        <v>72</v>
      </c>
      <c r="J403" s="91">
        <v>14.389999999999993</v>
      </c>
      <c r="K403" s="91">
        <v>6837.9799999999987</v>
      </c>
      <c r="L403" s="92">
        <v>106.18888</v>
      </c>
    </row>
    <row r="404" spans="1:12" s="59" customFormat="1" hidden="1" outlineLevel="2" x14ac:dyDescent="0.3">
      <c r="A404" s="89" t="s">
        <v>122</v>
      </c>
      <c r="B404" s="110" t="s">
        <v>25</v>
      </c>
      <c r="C404" s="110" t="s">
        <v>133</v>
      </c>
      <c r="D404" s="49" t="s">
        <v>174</v>
      </c>
      <c r="E404" s="49" t="s">
        <v>174</v>
      </c>
      <c r="F404" s="49" t="s">
        <v>208</v>
      </c>
      <c r="G404" s="49" t="s">
        <v>211</v>
      </c>
      <c r="H404" s="90">
        <v>468</v>
      </c>
      <c r="I404" s="90">
        <v>527</v>
      </c>
      <c r="J404" s="91">
        <v>72.700000000000017</v>
      </c>
      <c r="K404" s="91">
        <v>34501.040000000008</v>
      </c>
      <c r="L404" s="92">
        <v>525.63967000000025</v>
      </c>
    </row>
    <row r="405" spans="1:12" s="59" customFormat="1" hidden="1" outlineLevel="2" x14ac:dyDescent="0.3">
      <c r="A405" s="89" t="s">
        <v>122</v>
      </c>
      <c r="B405" s="110" t="s">
        <v>32</v>
      </c>
      <c r="C405" s="110" t="s">
        <v>133</v>
      </c>
      <c r="D405" s="49" t="s">
        <v>175</v>
      </c>
      <c r="E405" s="49" t="s">
        <v>205</v>
      </c>
      <c r="F405" s="49" t="s">
        <v>208</v>
      </c>
      <c r="G405" s="49" t="s">
        <v>211</v>
      </c>
      <c r="H405" s="90">
        <v>1200</v>
      </c>
      <c r="I405" s="90">
        <v>1393</v>
      </c>
      <c r="J405" s="91">
        <v>212.53000000000003</v>
      </c>
      <c r="K405" s="91">
        <v>100407.73000000008</v>
      </c>
      <c r="L405" s="92">
        <v>1488.2154700000015</v>
      </c>
    </row>
    <row r="406" spans="1:12" s="59" customFormat="1" hidden="1" outlineLevel="2" x14ac:dyDescent="0.3">
      <c r="A406" s="89" t="s">
        <v>122</v>
      </c>
      <c r="B406" s="110" t="s">
        <v>31</v>
      </c>
      <c r="C406" s="110" t="s">
        <v>133</v>
      </c>
      <c r="D406" s="49" t="s">
        <v>176</v>
      </c>
      <c r="E406" s="49" t="s">
        <v>176</v>
      </c>
      <c r="F406" s="49" t="s">
        <v>208</v>
      </c>
      <c r="G406" s="49" t="s">
        <v>211</v>
      </c>
      <c r="H406" s="90">
        <v>208</v>
      </c>
      <c r="I406" s="90">
        <v>226</v>
      </c>
      <c r="J406" s="91">
        <v>33.409999999999989</v>
      </c>
      <c r="K406" s="91">
        <v>15756.109999999997</v>
      </c>
      <c r="L406" s="92">
        <v>227.46445999999997</v>
      </c>
    </row>
    <row r="407" spans="1:12" s="59" customFormat="1" outlineLevel="1" collapsed="1" x14ac:dyDescent="0.3">
      <c r="A407" s="111" t="s">
        <v>123</v>
      </c>
      <c r="B407" s="95"/>
      <c r="C407" s="95"/>
      <c r="D407" s="55"/>
      <c r="E407" s="55"/>
      <c r="F407" s="55"/>
      <c r="G407" s="55"/>
      <c r="H407" s="96">
        <f>SUBTOTAL(9,H363:H406)</f>
        <v>131349</v>
      </c>
      <c r="I407" s="96">
        <f>SUBTOTAL(9,I363:I406)</f>
        <v>152840</v>
      </c>
      <c r="J407" s="97">
        <f>SUBTOTAL(9,J363:J406)</f>
        <v>22528.829999999958</v>
      </c>
      <c r="K407" s="97">
        <f>SUBTOTAL(9,K363:K406)</f>
        <v>10638966.220000001</v>
      </c>
      <c r="L407" s="101">
        <f>SUBTOTAL(9,L363:L406)</f>
        <v>157517.76807999998</v>
      </c>
    </row>
  </sheetData>
  <autoFilter ref="A2:L407" xr:uid="{65091F07-8B98-4D11-B594-69855929A4E6}"/>
  <mergeCells count="1">
    <mergeCell ref="A1:L1"/>
  </mergeCells>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1D86-EFAB-41DD-8C64-1188C47BCBBB}">
  <dimension ref="A1:I668"/>
  <sheetViews>
    <sheetView zoomScale="75" zoomScaleNormal="75" workbookViewId="0">
      <selection activeCell="B2" sqref="B2"/>
    </sheetView>
  </sheetViews>
  <sheetFormatPr defaultRowHeight="14.4" outlineLevelRow="2" x14ac:dyDescent="0.3"/>
  <cols>
    <col min="1" max="1" width="18.5546875" bestFit="1" customWidth="1"/>
    <col min="2" max="2" width="18.33203125" bestFit="1" customWidth="1"/>
    <col min="3" max="3" width="22.33203125" bestFit="1" customWidth="1"/>
    <col min="4" max="4" width="24.88671875" bestFit="1" customWidth="1"/>
    <col min="5" max="5" width="46.5546875" style="22" bestFit="1" customWidth="1"/>
    <col min="6" max="6" width="40.5546875" style="22" bestFit="1" customWidth="1"/>
    <col min="7" max="8" width="15.6640625" style="1" bestFit="1" customWidth="1"/>
    <col min="9" max="9" width="52.33203125" style="1" bestFit="1" customWidth="1"/>
  </cols>
  <sheetData>
    <row r="1" spans="1:9" ht="36.6" thickBot="1" x14ac:dyDescent="0.4">
      <c r="A1" s="68" t="s">
        <v>212</v>
      </c>
      <c r="B1" s="69" t="s">
        <v>73</v>
      </c>
      <c r="C1" s="69" t="s">
        <v>56</v>
      </c>
      <c r="D1" s="69" t="s">
        <v>57</v>
      </c>
      <c r="E1" s="70" t="s">
        <v>124</v>
      </c>
      <c r="F1" s="3" t="s">
        <v>75</v>
      </c>
      <c r="G1" s="28" t="s">
        <v>76</v>
      </c>
      <c r="H1" s="25" t="s">
        <v>84</v>
      </c>
      <c r="I1" s="26" t="s">
        <v>82</v>
      </c>
    </row>
    <row r="2" spans="1:9" outlineLevel="2" x14ac:dyDescent="0.3">
      <c r="A2" s="34" t="s">
        <v>379</v>
      </c>
      <c r="B2" t="s">
        <v>296</v>
      </c>
      <c r="C2" t="s">
        <v>53</v>
      </c>
      <c r="D2" t="s">
        <v>53</v>
      </c>
      <c r="E2" s="22">
        <v>31749</v>
      </c>
      <c r="F2" s="22">
        <v>36728</v>
      </c>
      <c r="G2" s="1">
        <v>5795.8300000001145</v>
      </c>
      <c r="H2" s="1">
        <v>2757317.8800000148</v>
      </c>
      <c r="I2" s="35">
        <v>40948.86509999977</v>
      </c>
    </row>
    <row r="3" spans="1:9" outlineLevel="2" x14ac:dyDescent="0.3">
      <c r="A3" s="34" t="s">
        <v>379</v>
      </c>
      <c r="B3" t="s">
        <v>296</v>
      </c>
      <c r="C3" t="s">
        <v>55</v>
      </c>
      <c r="D3" t="s">
        <v>68</v>
      </c>
      <c r="E3" s="22">
        <v>24757</v>
      </c>
      <c r="F3" s="22">
        <v>29294</v>
      </c>
      <c r="G3" s="1">
        <v>4114.3100000000049</v>
      </c>
      <c r="H3" s="1">
        <v>1890702.8800000015</v>
      </c>
      <c r="I3" s="35">
        <v>32046.944189999995</v>
      </c>
    </row>
    <row r="4" spans="1:9" outlineLevel="2" x14ac:dyDescent="0.3">
      <c r="A4" s="34" t="s">
        <v>379</v>
      </c>
      <c r="B4" t="s">
        <v>296</v>
      </c>
      <c r="C4" t="s">
        <v>52</v>
      </c>
      <c r="D4" t="s">
        <v>63</v>
      </c>
      <c r="E4" s="22">
        <v>14748</v>
      </c>
      <c r="F4" s="22">
        <v>16342</v>
      </c>
      <c r="G4" s="1">
        <v>3689.9900000000207</v>
      </c>
      <c r="H4" s="1">
        <v>1703918.2199999972</v>
      </c>
      <c r="I4" s="35">
        <v>28495.272440000103</v>
      </c>
    </row>
    <row r="5" spans="1:9" outlineLevel="2" x14ac:dyDescent="0.3">
      <c r="A5" s="34" t="s">
        <v>379</v>
      </c>
      <c r="B5" t="s">
        <v>296</v>
      </c>
      <c r="C5" t="s">
        <v>217</v>
      </c>
      <c r="D5" t="s">
        <v>70</v>
      </c>
      <c r="E5" s="22">
        <v>2441</v>
      </c>
      <c r="F5" s="22">
        <v>2603</v>
      </c>
      <c r="G5" s="1">
        <v>561.42999999999859</v>
      </c>
      <c r="H5" s="1">
        <v>263694.83000000013</v>
      </c>
      <c r="I5" s="35">
        <v>4919.1542699999964</v>
      </c>
    </row>
    <row r="6" spans="1:9" outlineLevel="2" x14ac:dyDescent="0.3">
      <c r="A6" s="34" t="s">
        <v>379</v>
      </c>
      <c r="B6" t="s">
        <v>296</v>
      </c>
      <c r="C6" t="s">
        <v>218</v>
      </c>
      <c r="D6" t="s">
        <v>64</v>
      </c>
      <c r="E6" s="22">
        <v>721</v>
      </c>
      <c r="F6" s="22">
        <v>786</v>
      </c>
      <c r="G6" s="1">
        <v>111.70000000000009</v>
      </c>
      <c r="H6" s="1">
        <v>52336.970000000008</v>
      </c>
      <c r="I6" s="35">
        <v>952.18204999999955</v>
      </c>
    </row>
    <row r="7" spans="1:9" outlineLevel="2" x14ac:dyDescent="0.3">
      <c r="A7" s="34" t="s">
        <v>379</v>
      </c>
      <c r="B7" t="s">
        <v>296</v>
      </c>
      <c r="C7" t="s">
        <v>221</v>
      </c>
      <c r="D7" t="s">
        <v>58</v>
      </c>
      <c r="E7" s="22">
        <v>1699</v>
      </c>
      <c r="F7" s="22">
        <v>1804</v>
      </c>
      <c r="G7" s="1">
        <v>496.19000000000028</v>
      </c>
      <c r="H7" s="1">
        <v>231798.33000000016</v>
      </c>
      <c r="I7" s="35">
        <v>4389.8912700000046</v>
      </c>
    </row>
    <row r="8" spans="1:9" outlineLevel="2" x14ac:dyDescent="0.3">
      <c r="A8" s="34" t="s">
        <v>379</v>
      </c>
      <c r="B8" t="s">
        <v>296</v>
      </c>
      <c r="C8" t="s">
        <v>303</v>
      </c>
      <c r="D8" t="s">
        <v>306</v>
      </c>
      <c r="E8" s="22">
        <v>166</v>
      </c>
      <c r="F8" s="22">
        <v>183</v>
      </c>
      <c r="G8" s="1">
        <v>26.22</v>
      </c>
      <c r="H8" s="1">
        <v>12382.41</v>
      </c>
      <c r="I8" s="35">
        <v>216.93220999999997</v>
      </c>
    </row>
    <row r="9" spans="1:9" outlineLevel="2" x14ac:dyDescent="0.3">
      <c r="A9" s="34" t="s">
        <v>379</v>
      </c>
      <c r="B9" t="s">
        <v>296</v>
      </c>
      <c r="C9" t="s">
        <v>220</v>
      </c>
      <c r="D9" t="s">
        <v>67</v>
      </c>
      <c r="E9" s="22">
        <v>520</v>
      </c>
      <c r="F9" s="22">
        <v>596</v>
      </c>
      <c r="G9" s="1">
        <v>82.26000000000009</v>
      </c>
      <c r="H9" s="1">
        <v>38941.360000000022</v>
      </c>
      <c r="I9" s="35">
        <v>725.36238999999978</v>
      </c>
    </row>
    <row r="10" spans="1:9" outlineLevel="2" x14ac:dyDescent="0.3">
      <c r="A10" s="34" t="s">
        <v>379</v>
      </c>
      <c r="B10" t="s">
        <v>296</v>
      </c>
      <c r="C10" t="s">
        <v>223</v>
      </c>
      <c r="D10" t="s">
        <v>69</v>
      </c>
      <c r="E10" s="22">
        <v>3390</v>
      </c>
      <c r="F10" s="22">
        <v>3852</v>
      </c>
      <c r="G10" s="1">
        <v>1180.729999999998</v>
      </c>
      <c r="H10" s="1">
        <v>557698.35000000056</v>
      </c>
      <c r="I10" s="35">
        <v>10460.941959999976</v>
      </c>
    </row>
    <row r="11" spans="1:9" outlineLevel="2" x14ac:dyDescent="0.3">
      <c r="A11" s="34" t="s">
        <v>379</v>
      </c>
      <c r="B11" t="s">
        <v>296</v>
      </c>
      <c r="C11" t="s">
        <v>49</v>
      </c>
      <c r="D11" t="s">
        <v>60</v>
      </c>
      <c r="E11" s="22">
        <v>1614</v>
      </c>
      <c r="F11" s="22">
        <v>1771</v>
      </c>
      <c r="G11" s="1">
        <v>273.49000000000007</v>
      </c>
      <c r="H11" s="1">
        <v>124158.64999999998</v>
      </c>
      <c r="I11" s="35">
        <v>2315.4993200000017</v>
      </c>
    </row>
    <row r="12" spans="1:9" outlineLevel="2" x14ac:dyDescent="0.3">
      <c r="A12" s="34" t="s">
        <v>379</v>
      </c>
      <c r="B12" t="s">
        <v>296</v>
      </c>
      <c r="C12" t="s">
        <v>51</v>
      </c>
      <c r="D12" t="s">
        <v>51</v>
      </c>
      <c r="E12" s="22">
        <v>1860</v>
      </c>
      <c r="F12" s="22">
        <v>1970</v>
      </c>
      <c r="G12" s="1">
        <v>497.21999999999974</v>
      </c>
      <c r="H12" s="1">
        <v>226516.14000000019</v>
      </c>
      <c r="I12" s="35">
        <v>4416.673630000003</v>
      </c>
    </row>
    <row r="13" spans="1:9" outlineLevel="2" x14ac:dyDescent="0.3">
      <c r="A13" s="34" t="s">
        <v>379</v>
      </c>
      <c r="B13" t="s">
        <v>296</v>
      </c>
      <c r="C13" t="s">
        <v>222</v>
      </c>
      <c r="D13" t="s">
        <v>66</v>
      </c>
      <c r="E13" s="22">
        <v>680</v>
      </c>
      <c r="F13" s="22">
        <v>715</v>
      </c>
      <c r="G13" s="1">
        <v>143.00000000000017</v>
      </c>
      <c r="H13" s="1">
        <v>63705.920000000013</v>
      </c>
      <c r="I13" s="35">
        <v>1207.1663899999996</v>
      </c>
    </row>
    <row r="14" spans="1:9" outlineLevel="2" x14ac:dyDescent="0.3">
      <c r="A14" s="34" t="s">
        <v>379</v>
      </c>
      <c r="B14" t="s">
        <v>296</v>
      </c>
      <c r="C14" t="s">
        <v>219</v>
      </c>
      <c r="D14" t="s">
        <v>71</v>
      </c>
      <c r="E14" s="22">
        <v>516</v>
      </c>
      <c r="F14" s="22">
        <v>572</v>
      </c>
      <c r="G14" s="1">
        <v>127.12000000000009</v>
      </c>
      <c r="H14" s="1">
        <v>58716.439999999988</v>
      </c>
      <c r="I14" s="35">
        <v>1194.5113399999996</v>
      </c>
    </row>
    <row r="15" spans="1:9" outlineLevel="2" x14ac:dyDescent="0.3">
      <c r="A15" s="34" t="s">
        <v>379</v>
      </c>
      <c r="B15" t="s">
        <v>296</v>
      </c>
      <c r="C15" t="s">
        <v>48</v>
      </c>
      <c r="D15" t="s">
        <v>59</v>
      </c>
      <c r="E15" s="22">
        <v>646</v>
      </c>
      <c r="F15" s="22">
        <v>666</v>
      </c>
      <c r="G15" s="1">
        <v>184.25999999999988</v>
      </c>
      <c r="H15" s="1">
        <v>88776.450000000012</v>
      </c>
      <c r="I15" s="35">
        <v>2006.8844899999999</v>
      </c>
    </row>
    <row r="16" spans="1:9" outlineLevel="2" x14ac:dyDescent="0.3">
      <c r="A16" s="34" t="s">
        <v>379</v>
      </c>
      <c r="B16" t="s">
        <v>296</v>
      </c>
      <c r="C16" t="s">
        <v>224</v>
      </c>
      <c r="D16" t="s">
        <v>61</v>
      </c>
      <c r="E16" s="22">
        <v>378</v>
      </c>
      <c r="F16" s="22">
        <v>389</v>
      </c>
      <c r="G16" s="1">
        <v>101.24999999999993</v>
      </c>
      <c r="H16" s="1">
        <v>46631.159999999982</v>
      </c>
      <c r="I16" s="35">
        <v>889.52940000000001</v>
      </c>
    </row>
    <row r="17" spans="1:9" outlineLevel="2" x14ac:dyDescent="0.3">
      <c r="A17" s="34" t="s">
        <v>379</v>
      </c>
      <c r="B17" t="s">
        <v>296</v>
      </c>
      <c r="C17" t="s">
        <v>50</v>
      </c>
      <c r="D17" t="s">
        <v>62</v>
      </c>
      <c r="E17" s="22">
        <v>474</v>
      </c>
      <c r="F17" s="22">
        <v>536</v>
      </c>
      <c r="G17" s="1">
        <v>85.980000000000032</v>
      </c>
      <c r="H17" s="1">
        <v>39809.969999999987</v>
      </c>
      <c r="I17" s="35">
        <v>745.89607000000012</v>
      </c>
    </row>
    <row r="18" spans="1:9" outlineLevel="2" x14ac:dyDescent="0.3">
      <c r="A18" s="34" t="s">
        <v>379</v>
      </c>
      <c r="B18" t="s">
        <v>296</v>
      </c>
      <c r="C18" t="s">
        <v>54</v>
      </c>
      <c r="D18" t="s">
        <v>65</v>
      </c>
      <c r="E18" s="22">
        <v>90</v>
      </c>
      <c r="F18" s="22">
        <v>93</v>
      </c>
      <c r="G18" s="1">
        <v>19.430000000000003</v>
      </c>
      <c r="H18" s="1">
        <v>9233.74</v>
      </c>
      <c r="I18" s="35">
        <v>174.60521</v>
      </c>
    </row>
    <row r="19" spans="1:9" outlineLevel="2" x14ac:dyDescent="0.3">
      <c r="A19" s="34" t="s">
        <v>379</v>
      </c>
      <c r="B19" t="s">
        <v>296</v>
      </c>
      <c r="C19" t="s">
        <v>79</v>
      </c>
      <c r="D19" t="s">
        <v>80</v>
      </c>
      <c r="E19" s="22">
        <v>86</v>
      </c>
      <c r="F19" s="22">
        <v>92</v>
      </c>
      <c r="G19" s="1">
        <v>23.140000000000008</v>
      </c>
      <c r="H19" s="1">
        <v>10882.120000000003</v>
      </c>
      <c r="I19" s="35">
        <v>215.41319000000004</v>
      </c>
    </row>
    <row r="20" spans="1:9" outlineLevel="2" x14ac:dyDescent="0.3">
      <c r="A20" s="34" t="s">
        <v>379</v>
      </c>
      <c r="B20" t="s">
        <v>296</v>
      </c>
      <c r="C20" t="s">
        <v>307</v>
      </c>
      <c r="D20" t="s">
        <v>308</v>
      </c>
      <c r="E20" s="22">
        <v>59</v>
      </c>
      <c r="F20" s="22">
        <v>61</v>
      </c>
      <c r="G20" s="1">
        <v>12.729999999999999</v>
      </c>
      <c r="H20" s="1">
        <v>5884.1500000000005</v>
      </c>
      <c r="I20" s="35">
        <v>114.54619000000001</v>
      </c>
    </row>
    <row r="21" spans="1:9" outlineLevel="2" x14ac:dyDescent="0.3">
      <c r="A21" s="34" t="s">
        <v>379</v>
      </c>
      <c r="B21" t="s">
        <v>297</v>
      </c>
      <c r="C21" t="s">
        <v>53</v>
      </c>
      <c r="D21" t="s">
        <v>53</v>
      </c>
      <c r="E21" s="22">
        <v>33963</v>
      </c>
      <c r="F21" s="22">
        <v>40090</v>
      </c>
      <c r="G21" s="1">
        <v>5243.8300000001082</v>
      </c>
      <c r="H21" s="1">
        <v>2492937.9800000014</v>
      </c>
      <c r="I21" s="35">
        <v>36610.579400000017</v>
      </c>
    </row>
    <row r="22" spans="1:9" outlineLevel="2" x14ac:dyDescent="0.3">
      <c r="A22" s="34" t="s">
        <v>379</v>
      </c>
      <c r="B22" t="s">
        <v>297</v>
      </c>
      <c r="C22" t="s">
        <v>55</v>
      </c>
      <c r="D22" t="s">
        <v>68</v>
      </c>
      <c r="E22" s="22">
        <v>30578</v>
      </c>
      <c r="F22" s="22">
        <v>37556</v>
      </c>
      <c r="G22" s="1">
        <v>4006.579999999999</v>
      </c>
      <c r="H22" s="1">
        <v>1863657.3899999969</v>
      </c>
      <c r="I22" s="35">
        <v>28578.2611</v>
      </c>
    </row>
    <row r="23" spans="1:9" outlineLevel="2" x14ac:dyDescent="0.3">
      <c r="A23" s="34" t="s">
        <v>379</v>
      </c>
      <c r="B23" t="s">
        <v>297</v>
      </c>
      <c r="C23" t="s">
        <v>52</v>
      </c>
      <c r="D23" t="s">
        <v>63</v>
      </c>
      <c r="E23" s="22">
        <v>18452</v>
      </c>
      <c r="F23" s="22">
        <v>20701</v>
      </c>
      <c r="G23" s="1">
        <v>3662.5699999999947</v>
      </c>
      <c r="H23" s="1">
        <v>1692520.9100000029</v>
      </c>
      <c r="I23" s="35">
        <v>25995.655030000009</v>
      </c>
    </row>
    <row r="24" spans="1:9" outlineLevel="2" x14ac:dyDescent="0.3">
      <c r="A24" s="34" t="s">
        <v>379</v>
      </c>
      <c r="B24" t="s">
        <v>297</v>
      </c>
      <c r="C24" t="s">
        <v>217</v>
      </c>
      <c r="D24" t="s">
        <v>70</v>
      </c>
      <c r="E24" s="22">
        <v>4344</v>
      </c>
      <c r="F24" s="22">
        <v>4775</v>
      </c>
      <c r="G24" s="1">
        <v>727.30000000000064</v>
      </c>
      <c r="H24" s="1">
        <v>358181.36</v>
      </c>
      <c r="I24" s="35">
        <v>5464.9893900000025</v>
      </c>
    </row>
    <row r="25" spans="1:9" outlineLevel="2" x14ac:dyDescent="0.3">
      <c r="A25" s="34" t="s">
        <v>379</v>
      </c>
      <c r="B25" t="s">
        <v>297</v>
      </c>
      <c r="C25" t="s">
        <v>218</v>
      </c>
      <c r="D25" t="s">
        <v>64</v>
      </c>
      <c r="E25" s="22">
        <v>1580</v>
      </c>
      <c r="F25" s="22">
        <v>1741</v>
      </c>
      <c r="G25" s="1">
        <v>222.79000000000022</v>
      </c>
      <c r="H25" s="1">
        <v>104916.01000000004</v>
      </c>
      <c r="I25" s="35">
        <v>1812.4162699999981</v>
      </c>
    </row>
    <row r="26" spans="1:9" outlineLevel="2" x14ac:dyDescent="0.3">
      <c r="A26" s="34" t="s">
        <v>379</v>
      </c>
      <c r="B26" t="s">
        <v>297</v>
      </c>
      <c r="C26" t="s">
        <v>221</v>
      </c>
      <c r="D26" t="s">
        <v>58</v>
      </c>
      <c r="E26" s="22">
        <v>2449</v>
      </c>
      <c r="F26" s="22">
        <v>2660</v>
      </c>
      <c r="G26" s="1">
        <v>512.61999999999932</v>
      </c>
      <c r="H26" s="1">
        <v>238643.71999999974</v>
      </c>
      <c r="I26" s="35">
        <v>4778.1584099999982</v>
      </c>
    </row>
    <row r="27" spans="1:9" outlineLevel="2" x14ac:dyDescent="0.3">
      <c r="A27" s="34" t="s">
        <v>379</v>
      </c>
      <c r="B27" t="s">
        <v>297</v>
      </c>
      <c r="C27" t="s">
        <v>303</v>
      </c>
      <c r="D27" t="s">
        <v>306</v>
      </c>
      <c r="E27" s="22">
        <v>201</v>
      </c>
      <c r="F27" s="22">
        <v>218</v>
      </c>
      <c r="G27" s="1">
        <v>37.419999999999987</v>
      </c>
      <c r="H27" s="1">
        <v>17641.689999999991</v>
      </c>
      <c r="I27" s="35">
        <v>303.36167000000006</v>
      </c>
    </row>
    <row r="28" spans="1:9" outlineLevel="2" x14ac:dyDescent="0.3">
      <c r="A28" s="34" t="s">
        <v>379</v>
      </c>
      <c r="B28" t="s">
        <v>297</v>
      </c>
      <c r="C28" t="s">
        <v>220</v>
      </c>
      <c r="D28" t="s">
        <v>67</v>
      </c>
      <c r="E28" s="22">
        <v>328</v>
      </c>
      <c r="F28" s="22">
        <v>379</v>
      </c>
      <c r="G28" s="1">
        <v>44.389999999999986</v>
      </c>
      <c r="H28" s="1">
        <v>20849.420000000009</v>
      </c>
      <c r="I28" s="35">
        <v>371.35030999999992</v>
      </c>
    </row>
    <row r="29" spans="1:9" outlineLevel="2" x14ac:dyDescent="0.3">
      <c r="A29" s="34" t="s">
        <v>379</v>
      </c>
      <c r="B29" t="s">
        <v>297</v>
      </c>
      <c r="C29" t="s">
        <v>223</v>
      </c>
      <c r="D29" t="s">
        <v>69</v>
      </c>
      <c r="E29" s="22">
        <v>188</v>
      </c>
      <c r="F29" s="22">
        <v>214</v>
      </c>
      <c r="G29" s="1">
        <v>53.160000000000032</v>
      </c>
      <c r="H29" s="1">
        <v>24576.560000000001</v>
      </c>
      <c r="I29" s="35">
        <v>474.72537</v>
      </c>
    </row>
    <row r="30" spans="1:9" outlineLevel="2" x14ac:dyDescent="0.3">
      <c r="A30" s="34" t="s">
        <v>379</v>
      </c>
      <c r="B30" t="s">
        <v>297</v>
      </c>
      <c r="C30" t="s">
        <v>49</v>
      </c>
      <c r="D30" t="s">
        <v>60</v>
      </c>
      <c r="E30" s="22">
        <v>496</v>
      </c>
      <c r="F30" s="22">
        <v>541</v>
      </c>
      <c r="G30" s="1">
        <v>76.990000000000023</v>
      </c>
      <c r="H30" s="1">
        <v>36431.209999999992</v>
      </c>
      <c r="I30" s="35">
        <v>677.12271000000032</v>
      </c>
    </row>
    <row r="31" spans="1:9" outlineLevel="2" x14ac:dyDescent="0.3">
      <c r="A31" s="34" t="s">
        <v>379</v>
      </c>
      <c r="B31" t="s">
        <v>297</v>
      </c>
      <c r="C31" t="s">
        <v>51</v>
      </c>
      <c r="D31" t="s">
        <v>51</v>
      </c>
      <c r="E31" s="22">
        <v>198</v>
      </c>
      <c r="F31" s="22">
        <v>222</v>
      </c>
      <c r="G31" s="1">
        <v>37.450000000000003</v>
      </c>
      <c r="H31" s="1">
        <v>16866.150000000001</v>
      </c>
      <c r="I31" s="35">
        <v>329.67817000000025</v>
      </c>
    </row>
    <row r="32" spans="1:9" outlineLevel="2" x14ac:dyDescent="0.3">
      <c r="A32" s="34" t="s">
        <v>379</v>
      </c>
      <c r="B32" t="s">
        <v>297</v>
      </c>
      <c r="C32" t="s">
        <v>222</v>
      </c>
      <c r="D32" t="s">
        <v>66</v>
      </c>
      <c r="E32" s="22">
        <v>55</v>
      </c>
      <c r="F32" s="22">
        <v>59</v>
      </c>
      <c r="G32" s="1">
        <v>9.9700000000000024</v>
      </c>
      <c r="H32" s="1">
        <v>4501.6499999999996</v>
      </c>
      <c r="I32" s="35">
        <v>83.293159999999972</v>
      </c>
    </row>
    <row r="33" spans="1:9" outlineLevel="2" x14ac:dyDescent="0.3">
      <c r="A33" s="34" t="s">
        <v>379</v>
      </c>
      <c r="B33" t="s">
        <v>297</v>
      </c>
      <c r="C33" t="s">
        <v>219</v>
      </c>
      <c r="D33" t="s">
        <v>71</v>
      </c>
      <c r="E33" s="22">
        <v>189</v>
      </c>
      <c r="F33" s="22">
        <v>202</v>
      </c>
      <c r="G33" s="1">
        <v>30.93</v>
      </c>
      <c r="H33" s="1">
        <v>14202.299999999996</v>
      </c>
      <c r="I33" s="35">
        <v>269.80903999999992</v>
      </c>
    </row>
    <row r="34" spans="1:9" outlineLevel="2" x14ac:dyDescent="0.3">
      <c r="A34" s="34" t="s">
        <v>379</v>
      </c>
      <c r="B34" t="s">
        <v>297</v>
      </c>
      <c r="C34" t="s">
        <v>48</v>
      </c>
      <c r="D34" t="s">
        <v>59</v>
      </c>
      <c r="E34" s="22">
        <v>100</v>
      </c>
      <c r="F34" s="22">
        <v>103</v>
      </c>
      <c r="G34" s="1">
        <v>25.189999999999998</v>
      </c>
      <c r="H34" s="1">
        <v>11899.790000000003</v>
      </c>
      <c r="I34" s="35">
        <v>260.14332999999988</v>
      </c>
    </row>
    <row r="35" spans="1:9" outlineLevel="2" x14ac:dyDescent="0.3">
      <c r="A35" s="34" t="s">
        <v>379</v>
      </c>
      <c r="B35" t="s">
        <v>297</v>
      </c>
      <c r="C35" t="s">
        <v>224</v>
      </c>
      <c r="D35" t="s">
        <v>61</v>
      </c>
      <c r="E35" s="22">
        <v>311</v>
      </c>
      <c r="F35" s="22">
        <v>340</v>
      </c>
      <c r="G35" s="1">
        <v>71.390000000000015</v>
      </c>
      <c r="H35" s="1">
        <v>32411.47</v>
      </c>
      <c r="I35" s="35">
        <v>598.59425999999996</v>
      </c>
    </row>
    <row r="36" spans="1:9" outlineLevel="2" x14ac:dyDescent="0.3">
      <c r="A36" s="34" t="s">
        <v>379</v>
      </c>
      <c r="B36" t="s">
        <v>297</v>
      </c>
      <c r="C36" t="s">
        <v>50</v>
      </c>
      <c r="D36" t="s">
        <v>62</v>
      </c>
      <c r="E36" s="22">
        <v>290</v>
      </c>
      <c r="F36" s="22">
        <v>365</v>
      </c>
      <c r="G36" s="1">
        <v>45.929999999999971</v>
      </c>
      <c r="H36" s="1">
        <v>21818.960000000003</v>
      </c>
      <c r="I36" s="35">
        <v>409.23351000000019</v>
      </c>
    </row>
    <row r="37" spans="1:9" outlineLevel="2" x14ac:dyDescent="0.3">
      <c r="A37" s="34" t="s">
        <v>379</v>
      </c>
      <c r="B37" t="s">
        <v>297</v>
      </c>
      <c r="C37" t="s">
        <v>54</v>
      </c>
      <c r="D37" t="s">
        <v>65</v>
      </c>
      <c r="E37" s="22">
        <v>360</v>
      </c>
      <c r="F37" s="22">
        <v>386</v>
      </c>
      <c r="G37" s="1">
        <v>59.53000000000003</v>
      </c>
      <c r="H37" s="1">
        <v>27609.270000000004</v>
      </c>
      <c r="I37" s="35">
        <v>517.25060999999982</v>
      </c>
    </row>
    <row r="38" spans="1:9" outlineLevel="2" x14ac:dyDescent="0.3">
      <c r="A38" s="34" t="s">
        <v>379</v>
      </c>
      <c r="B38" t="s">
        <v>297</v>
      </c>
      <c r="C38" t="s">
        <v>79</v>
      </c>
      <c r="D38" t="s">
        <v>80</v>
      </c>
      <c r="E38" s="22">
        <v>63</v>
      </c>
      <c r="F38" s="22">
        <v>66</v>
      </c>
      <c r="G38" s="1">
        <v>13.389999999999997</v>
      </c>
      <c r="H38" s="1">
        <v>6474.5500000000011</v>
      </c>
      <c r="I38" s="35">
        <v>124.28099999999999</v>
      </c>
    </row>
    <row r="39" spans="1:9" outlineLevel="2" x14ac:dyDescent="0.3">
      <c r="A39" s="34" t="s">
        <v>379</v>
      </c>
      <c r="B39" t="s">
        <v>297</v>
      </c>
      <c r="C39" t="s">
        <v>307</v>
      </c>
      <c r="D39" t="s">
        <v>308</v>
      </c>
      <c r="E39" s="22">
        <v>2</v>
      </c>
      <c r="F39" s="22">
        <v>2</v>
      </c>
      <c r="G39" s="1">
        <v>0.42</v>
      </c>
      <c r="H39" s="1">
        <v>200</v>
      </c>
      <c r="I39" s="35">
        <v>3.7279599999999999</v>
      </c>
    </row>
    <row r="40" spans="1:9" outlineLevel="1" x14ac:dyDescent="0.3">
      <c r="A40" s="108" t="s">
        <v>380</v>
      </c>
      <c r="B40" s="40"/>
      <c r="C40" s="40"/>
      <c r="D40" s="40"/>
      <c r="E40" s="41">
        <f>SUBTOTAL(9,E2:E39)</f>
        <v>180741</v>
      </c>
      <c r="F40" s="41">
        <f>SUBTOTAL(9,F2:F39)</f>
        <v>209673</v>
      </c>
      <c r="G40" s="42">
        <f>SUBTOTAL(9,G2:G39)</f>
        <v>32408.13000000023</v>
      </c>
      <c r="H40" s="42">
        <f>SUBTOTAL(9,H2:H39)</f>
        <v>15169446.360000022</v>
      </c>
      <c r="I40" s="43">
        <f>SUBTOTAL(9,I2:I39)</f>
        <v>244098.90180999984</v>
      </c>
    </row>
    <row r="41" spans="1:9" outlineLevel="2" x14ac:dyDescent="0.3">
      <c r="A41" s="29" t="s">
        <v>375</v>
      </c>
      <c r="B41" s="30" t="s">
        <v>296</v>
      </c>
      <c r="C41" s="30" t="s">
        <v>53</v>
      </c>
      <c r="D41" s="30" t="s">
        <v>53</v>
      </c>
      <c r="E41" s="31">
        <v>32078</v>
      </c>
      <c r="F41" s="31">
        <v>37391</v>
      </c>
      <c r="G41" s="32">
        <v>6165.3800000000983</v>
      </c>
      <c r="H41" s="32">
        <v>2984473.5600000089</v>
      </c>
      <c r="I41" s="33">
        <v>44212.501430000055</v>
      </c>
    </row>
    <row r="42" spans="1:9" outlineLevel="2" x14ac:dyDescent="0.3">
      <c r="A42" s="29" t="s">
        <v>375</v>
      </c>
      <c r="B42" s="30" t="s">
        <v>296</v>
      </c>
      <c r="C42" s="30" t="s">
        <v>55</v>
      </c>
      <c r="D42" s="30" t="s">
        <v>68</v>
      </c>
      <c r="E42" s="31">
        <v>25661</v>
      </c>
      <c r="F42" s="31">
        <v>30380</v>
      </c>
      <c r="G42" s="32">
        <v>4479.4500000000035</v>
      </c>
      <c r="H42" s="32">
        <v>2086120.8900000004</v>
      </c>
      <c r="I42" s="33">
        <v>34865.041150000005</v>
      </c>
    </row>
    <row r="43" spans="1:9" outlineLevel="2" x14ac:dyDescent="0.3">
      <c r="A43" s="29" t="s">
        <v>375</v>
      </c>
      <c r="B43" s="30" t="s">
        <v>296</v>
      </c>
      <c r="C43" s="30" t="s">
        <v>52</v>
      </c>
      <c r="D43" s="30" t="s">
        <v>63</v>
      </c>
      <c r="E43" s="31">
        <v>14903</v>
      </c>
      <c r="F43" s="31">
        <v>16580</v>
      </c>
      <c r="G43" s="32">
        <v>3801.1100000000379</v>
      </c>
      <c r="H43" s="32">
        <v>1791507.4999999988</v>
      </c>
      <c r="I43" s="33">
        <v>30918.35642</v>
      </c>
    </row>
    <row r="44" spans="1:9" outlineLevel="2" x14ac:dyDescent="0.3">
      <c r="A44" s="29" t="s">
        <v>375</v>
      </c>
      <c r="B44" s="30" t="s">
        <v>296</v>
      </c>
      <c r="C44" s="30" t="s">
        <v>217</v>
      </c>
      <c r="D44" s="30" t="s">
        <v>70</v>
      </c>
      <c r="E44" s="31">
        <v>2412</v>
      </c>
      <c r="F44" s="31">
        <v>2581</v>
      </c>
      <c r="G44" s="32">
        <v>566.6600000000002</v>
      </c>
      <c r="H44" s="32">
        <v>270133.21000000008</v>
      </c>
      <c r="I44" s="33">
        <v>5157.6956599999967</v>
      </c>
    </row>
    <row r="45" spans="1:9" outlineLevel="2" x14ac:dyDescent="0.3">
      <c r="A45" s="29" t="s">
        <v>375</v>
      </c>
      <c r="B45" s="30" t="s">
        <v>296</v>
      </c>
      <c r="C45" s="30" t="s">
        <v>218</v>
      </c>
      <c r="D45" s="30" t="s">
        <v>64</v>
      </c>
      <c r="E45" s="31">
        <v>645</v>
      </c>
      <c r="F45" s="31">
        <v>707</v>
      </c>
      <c r="G45" s="32">
        <v>105.91999999999999</v>
      </c>
      <c r="H45" s="32">
        <v>50386.529999999992</v>
      </c>
      <c r="I45" s="33">
        <v>910.02243000000021</v>
      </c>
    </row>
    <row r="46" spans="1:9" outlineLevel="2" x14ac:dyDescent="0.3">
      <c r="A46" s="29" t="s">
        <v>375</v>
      </c>
      <c r="B46" s="30" t="s">
        <v>296</v>
      </c>
      <c r="C46" s="30" t="s">
        <v>221</v>
      </c>
      <c r="D46" s="30" t="s">
        <v>58</v>
      </c>
      <c r="E46" s="31">
        <v>1598</v>
      </c>
      <c r="F46" s="31">
        <v>1699</v>
      </c>
      <c r="G46" s="32">
        <v>465.96999999999946</v>
      </c>
      <c r="H46" s="32">
        <v>221724.49000000011</v>
      </c>
      <c r="I46" s="33">
        <v>4156.1104200000009</v>
      </c>
    </row>
    <row r="47" spans="1:9" outlineLevel="2" x14ac:dyDescent="0.3">
      <c r="A47" s="29" t="s">
        <v>375</v>
      </c>
      <c r="B47" s="30" t="s">
        <v>296</v>
      </c>
      <c r="C47" s="30" t="s">
        <v>303</v>
      </c>
      <c r="D47" s="30" t="s">
        <v>306</v>
      </c>
      <c r="E47" s="31">
        <v>157</v>
      </c>
      <c r="F47" s="31">
        <v>173</v>
      </c>
      <c r="G47" s="32">
        <v>24.999999999999993</v>
      </c>
      <c r="H47" s="32">
        <v>12215.719999999998</v>
      </c>
      <c r="I47" s="33">
        <v>207.63023999999987</v>
      </c>
    </row>
    <row r="48" spans="1:9" outlineLevel="2" x14ac:dyDescent="0.3">
      <c r="A48" s="29" t="s">
        <v>375</v>
      </c>
      <c r="B48" s="30" t="s">
        <v>296</v>
      </c>
      <c r="C48" s="30" t="s">
        <v>220</v>
      </c>
      <c r="D48" s="30" t="s">
        <v>67</v>
      </c>
      <c r="E48" s="31">
        <v>507</v>
      </c>
      <c r="F48" s="31">
        <v>570</v>
      </c>
      <c r="G48" s="32">
        <v>79.660000000000039</v>
      </c>
      <c r="H48" s="32">
        <v>37659.04000000003</v>
      </c>
      <c r="I48" s="33">
        <v>714.96087000000023</v>
      </c>
    </row>
    <row r="49" spans="1:9" outlineLevel="2" x14ac:dyDescent="0.3">
      <c r="A49" s="29" t="s">
        <v>375</v>
      </c>
      <c r="B49" s="30" t="s">
        <v>296</v>
      </c>
      <c r="C49" s="30" t="s">
        <v>223</v>
      </c>
      <c r="D49" s="30" t="s">
        <v>69</v>
      </c>
      <c r="E49" s="31">
        <v>3200</v>
      </c>
      <c r="F49" s="31">
        <v>3595</v>
      </c>
      <c r="G49" s="32">
        <v>1057.8699999999994</v>
      </c>
      <c r="H49" s="32">
        <v>508788.70000000019</v>
      </c>
      <c r="I49" s="33">
        <v>11362.097950000001</v>
      </c>
    </row>
    <row r="50" spans="1:9" outlineLevel="2" x14ac:dyDescent="0.3">
      <c r="A50" s="29" t="s">
        <v>375</v>
      </c>
      <c r="B50" s="30" t="s">
        <v>296</v>
      </c>
      <c r="C50" s="30" t="s">
        <v>49</v>
      </c>
      <c r="D50" s="30" t="s">
        <v>60</v>
      </c>
      <c r="E50" s="31">
        <v>1518</v>
      </c>
      <c r="F50" s="31">
        <v>1679</v>
      </c>
      <c r="G50" s="32">
        <v>231.99999999999994</v>
      </c>
      <c r="H50" s="32">
        <v>107162.40000000001</v>
      </c>
      <c r="I50" s="33">
        <v>1986.1231</v>
      </c>
    </row>
    <row r="51" spans="1:9" outlineLevel="2" x14ac:dyDescent="0.3">
      <c r="A51" s="29" t="s">
        <v>375</v>
      </c>
      <c r="B51" s="30" t="s">
        <v>296</v>
      </c>
      <c r="C51" s="30" t="s">
        <v>51</v>
      </c>
      <c r="D51" s="30" t="s">
        <v>51</v>
      </c>
      <c r="E51" s="31">
        <v>1675</v>
      </c>
      <c r="F51" s="31">
        <v>1772</v>
      </c>
      <c r="G51" s="32">
        <v>429.23999999999972</v>
      </c>
      <c r="H51" s="32">
        <v>198575.97999999998</v>
      </c>
      <c r="I51" s="33">
        <v>4228.6121399999993</v>
      </c>
    </row>
    <row r="52" spans="1:9" outlineLevel="2" x14ac:dyDescent="0.3">
      <c r="A52" s="29" t="s">
        <v>375</v>
      </c>
      <c r="B52" s="30" t="s">
        <v>296</v>
      </c>
      <c r="C52" s="30" t="s">
        <v>222</v>
      </c>
      <c r="D52" s="30" t="s">
        <v>66</v>
      </c>
      <c r="E52" s="31">
        <v>698</v>
      </c>
      <c r="F52" s="31">
        <v>733</v>
      </c>
      <c r="G52" s="32">
        <v>148.58000000000007</v>
      </c>
      <c r="H52" s="32">
        <v>67034.439999999988</v>
      </c>
      <c r="I52" s="33">
        <v>1245.5890199999992</v>
      </c>
    </row>
    <row r="53" spans="1:9" outlineLevel="2" x14ac:dyDescent="0.3">
      <c r="A53" s="29" t="s">
        <v>375</v>
      </c>
      <c r="B53" s="30" t="s">
        <v>296</v>
      </c>
      <c r="C53" s="30" t="s">
        <v>219</v>
      </c>
      <c r="D53" s="30" t="s">
        <v>71</v>
      </c>
      <c r="E53" s="31">
        <v>505</v>
      </c>
      <c r="F53" s="31">
        <v>549</v>
      </c>
      <c r="G53" s="32">
        <v>128.84</v>
      </c>
      <c r="H53" s="32">
        <v>60329.179999999986</v>
      </c>
      <c r="I53" s="33">
        <v>1277.7671000000016</v>
      </c>
    </row>
    <row r="54" spans="1:9" outlineLevel="2" x14ac:dyDescent="0.3">
      <c r="A54" s="29" t="s">
        <v>375</v>
      </c>
      <c r="B54" s="30" t="s">
        <v>296</v>
      </c>
      <c r="C54" s="30" t="s">
        <v>48</v>
      </c>
      <c r="D54" s="30" t="s">
        <v>59</v>
      </c>
      <c r="E54" s="31">
        <v>593</v>
      </c>
      <c r="F54" s="31">
        <v>614</v>
      </c>
      <c r="G54" s="32">
        <v>164.14000000000001</v>
      </c>
      <c r="H54" s="32">
        <v>80871.189999999988</v>
      </c>
      <c r="I54" s="33">
        <v>1992.5666699999999</v>
      </c>
    </row>
    <row r="55" spans="1:9" outlineLevel="2" x14ac:dyDescent="0.3">
      <c r="A55" s="29" t="s">
        <v>375</v>
      </c>
      <c r="B55" s="30" t="s">
        <v>296</v>
      </c>
      <c r="C55" s="30" t="s">
        <v>224</v>
      </c>
      <c r="D55" s="30" t="s">
        <v>61</v>
      </c>
      <c r="E55" s="31">
        <v>335</v>
      </c>
      <c r="F55" s="31">
        <v>348</v>
      </c>
      <c r="G55" s="32">
        <v>92.090000000000018</v>
      </c>
      <c r="H55" s="32">
        <v>42975.25</v>
      </c>
      <c r="I55" s="33">
        <v>815.73865999999987</v>
      </c>
    </row>
    <row r="56" spans="1:9" outlineLevel="2" x14ac:dyDescent="0.3">
      <c r="A56" s="29" t="s">
        <v>375</v>
      </c>
      <c r="B56" s="30" t="s">
        <v>296</v>
      </c>
      <c r="C56" s="30" t="s">
        <v>50</v>
      </c>
      <c r="D56" s="30" t="s">
        <v>62</v>
      </c>
      <c r="E56" s="31">
        <v>439</v>
      </c>
      <c r="F56" s="31">
        <v>515</v>
      </c>
      <c r="G56" s="32">
        <v>69.34</v>
      </c>
      <c r="H56" s="32">
        <v>32193.750000000004</v>
      </c>
      <c r="I56" s="33">
        <v>559.59596999999985</v>
      </c>
    </row>
    <row r="57" spans="1:9" outlineLevel="2" x14ac:dyDescent="0.3">
      <c r="A57" s="29" t="s">
        <v>375</v>
      </c>
      <c r="B57" s="30" t="s">
        <v>296</v>
      </c>
      <c r="C57" s="30" t="s">
        <v>54</v>
      </c>
      <c r="D57" s="30" t="s">
        <v>65</v>
      </c>
      <c r="E57" s="31">
        <v>83</v>
      </c>
      <c r="F57" s="31">
        <v>89</v>
      </c>
      <c r="G57" s="32">
        <v>16.2</v>
      </c>
      <c r="H57" s="32">
        <v>7852.3</v>
      </c>
      <c r="I57" s="33">
        <v>151.01429999999999</v>
      </c>
    </row>
    <row r="58" spans="1:9" outlineLevel="2" x14ac:dyDescent="0.3">
      <c r="A58" s="29" t="s">
        <v>375</v>
      </c>
      <c r="B58" s="30" t="s">
        <v>296</v>
      </c>
      <c r="C58" s="30" t="s">
        <v>79</v>
      </c>
      <c r="D58" s="30" t="s">
        <v>80</v>
      </c>
      <c r="E58" s="31">
        <v>74</v>
      </c>
      <c r="F58" s="31">
        <v>81</v>
      </c>
      <c r="G58" s="32">
        <v>19.240000000000002</v>
      </c>
      <c r="H58" s="32">
        <v>9221.08</v>
      </c>
      <c r="I58" s="33">
        <v>195.40783000000005</v>
      </c>
    </row>
    <row r="59" spans="1:9" outlineLevel="2" x14ac:dyDescent="0.3">
      <c r="A59" s="29" t="s">
        <v>375</v>
      </c>
      <c r="B59" s="30" t="s">
        <v>296</v>
      </c>
      <c r="C59" s="30" t="s">
        <v>307</v>
      </c>
      <c r="D59" s="30" t="s">
        <v>308</v>
      </c>
      <c r="E59" s="31">
        <v>55</v>
      </c>
      <c r="F59" s="31">
        <v>61</v>
      </c>
      <c r="G59" s="32">
        <v>13.419999999999998</v>
      </c>
      <c r="H59" s="32">
        <v>6104.25</v>
      </c>
      <c r="I59" s="33">
        <v>114.54379000000002</v>
      </c>
    </row>
    <row r="60" spans="1:9" outlineLevel="2" x14ac:dyDescent="0.3">
      <c r="A60" s="29" t="s">
        <v>375</v>
      </c>
      <c r="B60" s="30" t="s">
        <v>297</v>
      </c>
      <c r="C60" s="30" t="s">
        <v>53</v>
      </c>
      <c r="D60" s="30" t="s">
        <v>53</v>
      </c>
      <c r="E60" s="31">
        <v>34696</v>
      </c>
      <c r="F60" s="31">
        <v>41407</v>
      </c>
      <c r="G60" s="32">
        <v>5675.0400000000745</v>
      </c>
      <c r="H60" s="32">
        <v>2738595.9099999964</v>
      </c>
      <c r="I60" s="33">
        <v>40059.313139999787</v>
      </c>
    </row>
    <row r="61" spans="1:9" outlineLevel="2" x14ac:dyDescent="0.3">
      <c r="A61" s="29" t="s">
        <v>375</v>
      </c>
      <c r="B61" s="30" t="s">
        <v>297</v>
      </c>
      <c r="C61" s="30" t="s">
        <v>55</v>
      </c>
      <c r="D61" s="30" t="s">
        <v>68</v>
      </c>
      <c r="E61" s="31">
        <v>31524</v>
      </c>
      <c r="F61" s="31">
        <v>38841</v>
      </c>
      <c r="G61" s="32">
        <v>4480.8899999999976</v>
      </c>
      <c r="H61" s="32">
        <v>2101458.2900000014</v>
      </c>
      <c r="I61" s="33">
        <v>32097.162139999997</v>
      </c>
    </row>
    <row r="62" spans="1:9" outlineLevel="2" x14ac:dyDescent="0.3">
      <c r="A62" s="29" t="s">
        <v>375</v>
      </c>
      <c r="B62" s="30" t="s">
        <v>297</v>
      </c>
      <c r="C62" s="30" t="s">
        <v>52</v>
      </c>
      <c r="D62" s="30" t="s">
        <v>63</v>
      </c>
      <c r="E62" s="31">
        <v>18912</v>
      </c>
      <c r="F62" s="31">
        <v>21233</v>
      </c>
      <c r="G62" s="32">
        <v>3975.8400000000133</v>
      </c>
      <c r="H62" s="32">
        <v>1867304.929999999</v>
      </c>
      <c r="I62" s="33">
        <v>29336.254760000003</v>
      </c>
    </row>
    <row r="63" spans="1:9" outlineLevel="2" x14ac:dyDescent="0.3">
      <c r="A63" s="29" t="s">
        <v>375</v>
      </c>
      <c r="B63" s="30" t="s">
        <v>297</v>
      </c>
      <c r="C63" s="30" t="s">
        <v>217</v>
      </c>
      <c r="D63" s="30" t="s">
        <v>70</v>
      </c>
      <c r="E63" s="31">
        <v>4253</v>
      </c>
      <c r="F63" s="31">
        <v>4667</v>
      </c>
      <c r="G63" s="32">
        <v>787.25000000000023</v>
      </c>
      <c r="H63" s="32">
        <v>392157.30000000005</v>
      </c>
      <c r="I63" s="33">
        <v>6068.1413299999967</v>
      </c>
    </row>
    <row r="64" spans="1:9" outlineLevel="2" x14ac:dyDescent="0.3">
      <c r="A64" s="29" t="s">
        <v>375</v>
      </c>
      <c r="B64" s="30" t="s">
        <v>297</v>
      </c>
      <c r="C64" s="30" t="s">
        <v>218</v>
      </c>
      <c r="D64" s="30" t="s">
        <v>64</v>
      </c>
      <c r="E64" s="31">
        <v>1465</v>
      </c>
      <c r="F64" s="31">
        <v>1635</v>
      </c>
      <c r="G64" s="32">
        <v>220.34999999999991</v>
      </c>
      <c r="H64" s="32">
        <v>104750.88999999993</v>
      </c>
      <c r="I64" s="33">
        <v>1786.1281399999991</v>
      </c>
    </row>
    <row r="65" spans="1:9" outlineLevel="2" x14ac:dyDescent="0.3">
      <c r="A65" s="29" t="s">
        <v>375</v>
      </c>
      <c r="B65" s="30" t="s">
        <v>297</v>
      </c>
      <c r="C65" s="30" t="s">
        <v>221</v>
      </c>
      <c r="D65" s="30" t="s">
        <v>58</v>
      </c>
      <c r="E65" s="31">
        <v>2340</v>
      </c>
      <c r="F65" s="31">
        <v>2541</v>
      </c>
      <c r="G65" s="32">
        <v>504.49999999999983</v>
      </c>
      <c r="H65" s="32">
        <v>239658.48000000021</v>
      </c>
      <c r="I65" s="33">
        <v>4775.8221500000036</v>
      </c>
    </row>
    <row r="66" spans="1:9" outlineLevel="2" x14ac:dyDescent="0.3">
      <c r="A66" s="29" t="s">
        <v>375</v>
      </c>
      <c r="B66" s="30" t="s">
        <v>297</v>
      </c>
      <c r="C66" s="30" t="s">
        <v>303</v>
      </c>
      <c r="D66" s="30" t="s">
        <v>306</v>
      </c>
      <c r="E66" s="31">
        <v>189</v>
      </c>
      <c r="F66" s="31">
        <v>205</v>
      </c>
      <c r="G66" s="32">
        <v>33.229999999999997</v>
      </c>
      <c r="H66" s="32">
        <v>15989.730000000003</v>
      </c>
      <c r="I66" s="33">
        <v>284.53955999999994</v>
      </c>
    </row>
    <row r="67" spans="1:9" outlineLevel="2" x14ac:dyDescent="0.3">
      <c r="A67" s="29" t="s">
        <v>375</v>
      </c>
      <c r="B67" s="30" t="s">
        <v>297</v>
      </c>
      <c r="C67" s="30" t="s">
        <v>220</v>
      </c>
      <c r="D67" s="30" t="s">
        <v>67</v>
      </c>
      <c r="E67" s="31">
        <v>298</v>
      </c>
      <c r="F67" s="31">
        <v>348</v>
      </c>
      <c r="G67" s="32">
        <v>45.290000000000028</v>
      </c>
      <c r="H67" s="32">
        <v>21529.760000000017</v>
      </c>
      <c r="I67" s="33">
        <v>394.03680999999989</v>
      </c>
    </row>
    <row r="68" spans="1:9" outlineLevel="2" x14ac:dyDescent="0.3">
      <c r="A68" s="29" t="s">
        <v>375</v>
      </c>
      <c r="B68" s="30" t="s">
        <v>297</v>
      </c>
      <c r="C68" s="30" t="s">
        <v>223</v>
      </c>
      <c r="D68" s="30" t="s">
        <v>69</v>
      </c>
      <c r="E68" s="31">
        <v>191</v>
      </c>
      <c r="F68" s="31">
        <v>214</v>
      </c>
      <c r="G68" s="32">
        <v>48.86</v>
      </c>
      <c r="H68" s="32">
        <v>23193.759999999995</v>
      </c>
      <c r="I68" s="33">
        <v>513.40901000000008</v>
      </c>
    </row>
    <row r="69" spans="1:9" outlineLevel="2" x14ac:dyDescent="0.3">
      <c r="A69" s="29" t="s">
        <v>375</v>
      </c>
      <c r="B69" s="30" t="s">
        <v>297</v>
      </c>
      <c r="C69" s="30" t="s">
        <v>49</v>
      </c>
      <c r="D69" s="30" t="s">
        <v>60</v>
      </c>
      <c r="E69" s="31">
        <v>420</v>
      </c>
      <c r="F69" s="31">
        <v>465</v>
      </c>
      <c r="G69" s="32">
        <v>63.45000000000001</v>
      </c>
      <c r="H69" s="32">
        <v>30310.289999999994</v>
      </c>
      <c r="I69" s="33">
        <v>564.67641999999989</v>
      </c>
    </row>
    <row r="70" spans="1:9" outlineLevel="2" x14ac:dyDescent="0.3">
      <c r="A70" s="29" t="s">
        <v>375</v>
      </c>
      <c r="B70" s="30" t="s">
        <v>297</v>
      </c>
      <c r="C70" s="30" t="s">
        <v>51</v>
      </c>
      <c r="D70" s="30" t="s">
        <v>51</v>
      </c>
      <c r="E70" s="31">
        <v>174</v>
      </c>
      <c r="F70" s="31">
        <v>202</v>
      </c>
      <c r="G70" s="32">
        <v>31.399999999999991</v>
      </c>
      <c r="H70" s="32">
        <v>14590.53</v>
      </c>
      <c r="I70" s="33">
        <v>307.9539200000001</v>
      </c>
    </row>
    <row r="71" spans="1:9" outlineLevel="2" x14ac:dyDescent="0.3">
      <c r="A71" s="29" t="s">
        <v>375</v>
      </c>
      <c r="B71" s="30" t="s">
        <v>297</v>
      </c>
      <c r="C71" s="30" t="s">
        <v>222</v>
      </c>
      <c r="D71" s="30" t="s">
        <v>66</v>
      </c>
      <c r="E71" s="31">
        <v>54</v>
      </c>
      <c r="F71" s="31">
        <v>59</v>
      </c>
      <c r="G71" s="32">
        <v>9.3699999999999974</v>
      </c>
      <c r="H71" s="32">
        <v>4271.4400000000005</v>
      </c>
      <c r="I71" s="33">
        <v>78.473110000000005</v>
      </c>
    </row>
    <row r="72" spans="1:9" outlineLevel="2" x14ac:dyDescent="0.3">
      <c r="A72" s="29" t="s">
        <v>375</v>
      </c>
      <c r="B72" s="30" t="s">
        <v>297</v>
      </c>
      <c r="C72" s="30" t="s">
        <v>219</v>
      </c>
      <c r="D72" s="30" t="s">
        <v>71</v>
      </c>
      <c r="E72" s="31">
        <v>197</v>
      </c>
      <c r="F72" s="31">
        <v>219</v>
      </c>
      <c r="G72" s="32">
        <v>38.719999999999992</v>
      </c>
      <c r="H72" s="32">
        <v>17802.130000000005</v>
      </c>
      <c r="I72" s="33">
        <v>340.90912999999983</v>
      </c>
    </row>
    <row r="73" spans="1:9" outlineLevel="2" x14ac:dyDescent="0.3">
      <c r="A73" s="29" t="s">
        <v>375</v>
      </c>
      <c r="B73" s="30" t="s">
        <v>297</v>
      </c>
      <c r="C73" s="30" t="s">
        <v>48</v>
      </c>
      <c r="D73" s="30" t="s">
        <v>59</v>
      </c>
      <c r="E73" s="31">
        <v>93</v>
      </c>
      <c r="F73" s="31">
        <v>96</v>
      </c>
      <c r="G73" s="32">
        <v>22.439999999999994</v>
      </c>
      <c r="H73" s="32">
        <v>10887.690000000002</v>
      </c>
      <c r="I73" s="33">
        <v>265.02861000000001</v>
      </c>
    </row>
    <row r="74" spans="1:9" outlineLevel="2" x14ac:dyDescent="0.3">
      <c r="A74" s="29" t="s">
        <v>375</v>
      </c>
      <c r="B74" s="30" t="s">
        <v>297</v>
      </c>
      <c r="C74" s="30" t="s">
        <v>224</v>
      </c>
      <c r="D74" s="30" t="s">
        <v>61</v>
      </c>
      <c r="E74" s="31">
        <v>279</v>
      </c>
      <c r="F74" s="31">
        <v>315</v>
      </c>
      <c r="G74" s="32">
        <v>66.110000000000014</v>
      </c>
      <c r="H74" s="32">
        <v>30685.819999999996</v>
      </c>
      <c r="I74" s="33">
        <v>560.77415999999982</v>
      </c>
    </row>
    <row r="75" spans="1:9" outlineLevel="2" x14ac:dyDescent="0.3">
      <c r="A75" s="29" t="s">
        <v>375</v>
      </c>
      <c r="B75" s="30" t="s">
        <v>297</v>
      </c>
      <c r="C75" s="30" t="s">
        <v>50</v>
      </c>
      <c r="D75" s="30" t="s">
        <v>62</v>
      </c>
      <c r="E75" s="31">
        <v>269</v>
      </c>
      <c r="F75" s="31">
        <v>378</v>
      </c>
      <c r="G75" s="32">
        <v>33.589999999999996</v>
      </c>
      <c r="H75" s="32">
        <v>16082.160000000002</v>
      </c>
      <c r="I75" s="33">
        <v>265.95661999999999</v>
      </c>
    </row>
    <row r="76" spans="1:9" outlineLevel="2" x14ac:dyDescent="0.3">
      <c r="A76" s="29" t="s">
        <v>375</v>
      </c>
      <c r="B76" s="30" t="s">
        <v>297</v>
      </c>
      <c r="C76" s="30" t="s">
        <v>54</v>
      </c>
      <c r="D76" s="30" t="s">
        <v>65</v>
      </c>
      <c r="E76" s="31">
        <v>292</v>
      </c>
      <c r="F76" s="31">
        <v>318</v>
      </c>
      <c r="G76" s="32">
        <v>51.52</v>
      </c>
      <c r="H76" s="32">
        <v>24004.709999999995</v>
      </c>
      <c r="I76" s="33">
        <v>464.56880999999993</v>
      </c>
    </row>
    <row r="77" spans="1:9" outlineLevel="2" x14ac:dyDescent="0.3">
      <c r="A77" s="29" t="s">
        <v>375</v>
      </c>
      <c r="B77" s="30" t="s">
        <v>297</v>
      </c>
      <c r="C77" s="30" t="s">
        <v>79</v>
      </c>
      <c r="D77" s="30" t="s">
        <v>80</v>
      </c>
      <c r="E77" s="31">
        <v>60</v>
      </c>
      <c r="F77" s="31">
        <v>62</v>
      </c>
      <c r="G77" s="32">
        <v>12.559999999999995</v>
      </c>
      <c r="H77" s="32">
        <v>6289.7599999999993</v>
      </c>
      <c r="I77" s="33">
        <v>125.55880999999998</v>
      </c>
    </row>
    <row r="78" spans="1:9" outlineLevel="2" x14ac:dyDescent="0.3">
      <c r="A78" s="29" t="s">
        <v>375</v>
      </c>
      <c r="B78" s="30" t="s">
        <v>297</v>
      </c>
      <c r="C78" s="30" t="s">
        <v>307</v>
      </c>
      <c r="D78" s="30" t="s">
        <v>308</v>
      </c>
      <c r="E78" s="31">
        <v>2</v>
      </c>
      <c r="F78" s="31">
        <v>2</v>
      </c>
      <c r="G78" s="32">
        <v>0.37</v>
      </c>
      <c r="H78" s="32">
        <v>163.5</v>
      </c>
      <c r="I78" s="33">
        <v>3.1231900000000001</v>
      </c>
    </row>
    <row r="79" spans="1:9" outlineLevel="1" x14ac:dyDescent="0.3">
      <c r="A79" s="107" t="s">
        <v>376</v>
      </c>
      <c r="B79" s="36"/>
      <c r="C79" s="36"/>
      <c r="D79" s="36"/>
      <c r="E79" s="37">
        <f>SUBTOTAL(9,E41:E78)</f>
        <v>182844</v>
      </c>
      <c r="F79" s="37">
        <f>SUBTOTAL(9,F41:F78)</f>
        <v>213324</v>
      </c>
      <c r="G79" s="38">
        <f>SUBTOTAL(9,G41:G78)</f>
        <v>34160.890000000232</v>
      </c>
      <c r="H79" s="38">
        <f>SUBTOTAL(9,H41:H78)</f>
        <v>16235056.540000008</v>
      </c>
      <c r="I79" s="39">
        <f>SUBTOTAL(9,I41:I78)</f>
        <v>263363.20496999985</v>
      </c>
    </row>
    <row r="80" spans="1:9" outlineLevel="2" x14ac:dyDescent="0.3">
      <c r="A80" s="34" t="s">
        <v>369</v>
      </c>
      <c r="B80" t="s">
        <v>296</v>
      </c>
      <c r="C80" t="s">
        <v>53</v>
      </c>
      <c r="D80" t="s">
        <v>53</v>
      </c>
      <c r="E80" s="22">
        <v>32606</v>
      </c>
      <c r="F80" s="22">
        <v>37955</v>
      </c>
      <c r="G80" s="1">
        <v>6083.8600000001134</v>
      </c>
      <c r="H80" s="1">
        <v>2948143.4600000014</v>
      </c>
      <c r="I80" s="35">
        <v>43729.51431000005</v>
      </c>
    </row>
    <row r="81" spans="1:9" outlineLevel="2" x14ac:dyDescent="0.3">
      <c r="A81" s="34" t="s">
        <v>369</v>
      </c>
      <c r="B81" t="s">
        <v>296</v>
      </c>
      <c r="C81" t="s">
        <v>55</v>
      </c>
      <c r="D81" t="s">
        <v>68</v>
      </c>
      <c r="E81" s="22">
        <v>26082</v>
      </c>
      <c r="F81" s="22">
        <v>30850</v>
      </c>
      <c r="G81" s="1">
        <v>4344.2499999999955</v>
      </c>
      <c r="H81" s="1">
        <v>2031076.5300000012</v>
      </c>
      <c r="I81" s="35">
        <v>33756.353040000002</v>
      </c>
    </row>
    <row r="82" spans="1:9" outlineLevel="2" x14ac:dyDescent="0.3">
      <c r="A82" s="34" t="s">
        <v>369</v>
      </c>
      <c r="B82" t="s">
        <v>296</v>
      </c>
      <c r="C82" t="s">
        <v>52</v>
      </c>
      <c r="D82" t="s">
        <v>63</v>
      </c>
      <c r="E82" s="22">
        <v>13824</v>
      </c>
      <c r="F82" s="22">
        <v>15441</v>
      </c>
      <c r="G82" s="1">
        <v>3401.8200000000097</v>
      </c>
      <c r="H82" s="1">
        <v>1599428.8500000003</v>
      </c>
      <c r="I82" s="35">
        <v>26743.104199999983</v>
      </c>
    </row>
    <row r="83" spans="1:9" outlineLevel="2" x14ac:dyDescent="0.3">
      <c r="A83" s="34" t="s">
        <v>369</v>
      </c>
      <c r="B83" t="s">
        <v>296</v>
      </c>
      <c r="C83" t="s">
        <v>217</v>
      </c>
      <c r="D83" t="s">
        <v>70</v>
      </c>
      <c r="E83" s="22">
        <v>2229</v>
      </c>
      <c r="F83" s="22">
        <v>2404</v>
      </c>
      <c r="G83" s="1">
        <v>480.2699999999993</v>
      </c>
      <c r="H83" s="1">
        <v>228492.92999999996</v>
      </c>
      <c r="I83" s="35">
        <v>4213.4388200000021</v>
      </c>
    </row>
    <row r="84" spans="1:9" outlineLevel="2" x14ac:dyDescent="0.3">
      <c r="A84" s="34" t="s">
        <v>369</v>
      </c>
      <c r="B84" t="s">
        <v>296</v>
      </c>
      <c r="C84" t="s">
        <v>218</v>
      </c>
      <c r="D84" t="s">
        <v>64</v>
      </c>
      <c r="E84" s="22">
        <v>613</v>
      </c>
      <c r="F84" s="22">
        <v>689</v>
      </c>
      <c r="G84" s="1">
        <v>95.319999999999979</v>
      </c>
      <c r="H84" s="1">
        <v>45173.299999999996</v>
      </c>
      <c r="I84" s="35">
        <v>800.02699999999982</v>
      </c>
    </row>
    <row r="85" spans="1:9" outlineLevel="2" x14ac:dyDescent="0.3">
      <c r="A85" s="34" t="s">
        <v>369</v>
      </c>
      <c r="B85" t="s">
        <v>296</v>
      </c>
      <c r="C85" t="s">
        <v>221</v>
      </c>
      <c r="D85" t="s">
        <v>58</v>
      </c>
      <c r="E85" s="22">
        <v>1484</v>
      </c>
      <c r="F85" s="22">
        <v>1584</v>
      </c>
      <c r="G85" s="1">
        <v>412.81</v>
      </c>
      <c r="H85" s="1">
        <v>196073.36000000007</v>
      </c>
      <c r="I85" s="35">
        <v>3672.5158799999995</v>
      </c>
    </row>
    <row r="86" spans="1:9" outlineLevel="2" x14ac:dyDescent="0.3">
      <c r="A86" s="34" t="s">
        <v>369</v>
      </c>
      <c r="B86" t="s">
        <v>296</v>
      </c>
      <c r="C86" t="s">
        <v>303</v>
      </c>
      <c r="D86" t="s">
        <v>306</v>
      </c>
      <c r="E86" s="22">
        <v>147</v>
      </c>
      <c r="F86" s="22">
        <v>171</v>
      </c>
      <c r="G86" s="1">
        <v>28.700000000000017</v>
      </c>
      <c r="H86" s="1">
        <v>13896.029999999997</v>
      </c>
      <c r="I86" s="35">
        <v>246.68614999999994</v>
      </c>
    </row>
    <row r="87" spans="1:9" outlineLevel="2" x14ac:dyDescent="0.3">
      <c r="A87" s="34" t="s">
        <v>369</v>
      </c>
      <c r="B87" t="s">
        <v>296</v>
      </c>
      <c r="C87" t="s">
        <v>220</v>
      </c>
      <c r="D87" t="s">
        <v>67</v>
      </c>
      <c r="E87" s="22">
        <v>562</v>
      </c>
      <c r="F87" s="22">
        <v>626</v>
      </c>
      <c r="G87" s="1">
        <v>92.379999999999953</v>
      </c>
      <c r="H87" s="1">
        <v>44170.080000000002</v>
      </c>
      <c r="I87" s="35">
        <v>790.51117999999951</v>
      </c>
    </row>
    <row r="88" spans="1:9" outlineLevel="2" x14ac:dyDescent="0.3">
      <c r="A88" s="34" t="s">
        <v>369</v>
      </c>
      <c r="B88" t="s">
        <v>296</v>
      </c>
      <c r="C88" t="s">
        <v>223</v>
      </c>
      <c r="D88" t="s">
        <v>69</v>
      </c>
      <c r="E88" s="22">
        <v>3170</v>
      </c>
      <c r="F88" s="22">
        <v>3721</v>
      </c>
      <c r="G88" s="1">
        <v>877.63999999999908</v>
      </c>
      <c r="H88" s="1">
        <v>427845.4600000002</v>
      </c>
      <c r="I88" s="35">
        <v>8139.1160099999988</v>
      </c>
    </row>
    <row r="89" spans="1:9" outlineLevel="2" x14ac:dyDescent="0.3">
      <c r="A89" s="34" t="s">
        <v>369</v>
      </c>
      <c r="B89" t="s">
        <v>296</v>
      </c>
      <c r="C89" t="s">
        <v>49</v>
      </c>
      <c r="D89" t="s">
        <v>60</v>
      </c>
      <c r="E89" s="22">
        <v>1465</v>
      </c>
      <c r="F89" s="22">
        <v>1625</v>
      </c>
      <c r="G89" s="1">
        <v>208.02999999999992</v>
      </c>
      <c r="H89" s="1">
        <v>95752.309999999954</v>
      </c>
      <c r="I89" s="35">
        <v>1773.1909700000006</v>
      </c>
    </row>
    <row r="90" spans="1:9" outlineLevel="2" x14ac:dyDescent="0.3">
      <c r="A90" s="34" t="s">
        <v>369</v>
      </c>
      <c r="B90" t="s">
        <v>296</v>
      </c>
      <c r="C90" t="s">
        <v>51</v>
      </c>
      <c r="D90" t="s">
        <v>51</v>
      </c>
      <c r="E90" s="22">
        <v>1603</v>
      </c>
      <c r="F90" s="22">
        <v>1692</v>
      </c>
      <c r="G90" s="1">
        <v>390.96999999999929</v>
      </c>
      <c r="H90" s="1">
        <v>180480.12000000011</v>
      </c>
      <c r="I90" s="35">
        <v>3494.489309999999</v>
      </c>
    </row>
    <row r="91" spans="1:9" outlineLevel="2" x14ac:dyDescent="0.3">
      <c r="A91" s="34" t="s">
        <v>369</v>
      </c>
      <c r="B91" t="s">
        <v>296</v>
      </c>
      <c r="C91" t="s">
        <v>222</v>
      </c>
      <c r="D91" t="s">
        <v>66</v>
      </c>
      <c r="E91" s="22">
        <v>747</v>
      </c>
      <c r="F91" s="22">
        <v>780</v>
      </c>
      <c r="G91" s="1">
        <v>161.08000000000004</v>
      </c>
      <c r="H91" s="1">
        <v>73679.849999999991</v>
      </c>
      <c r="I91" s="35">
        <v>1363.4809600000003</v>
      </c>
    </row>
    <row r="92" spans="1:9" outlineLevel="2" x14ac:dyDescent="0.3">
      <c r="A92" s="34" t="s">
        <v>369</v>
      </c>
      <c r="B92" t="s">
        <v>296</v>
      </c>
      <c r="C92" t="s">
        <v>219</v>
      </c>
      <c r="D92" t="s">
        <v>71</v>
      </c>
      <c r="E92" s="22">
        <v>432</v>
      </c>
      <c r="F92" s="22">
        <v>469</v>
      </c>
      <c r="G92" s="1">
        <v>106.22000000000006</v>
      </c>
      <c r="H92" s="1">
        <v>49352.770000000033</v>
      </c>
      <c r="I92" s="35">
        <v>987.52507000000048</v>
      </c>
    </row>
    <row r="93" spans="1:9" outlineLevel="2" x14ac:dyDescent="0.3">
      <c r="A93" s="34" t="s">
        <v>369</v>
      </c>
      <c r="B93" t="s">
        <v>296</v>
      </c>
      <c r="C93" t="s">
        <v>48</v>
      </c>
      <c r="D93" t="s">
        <v>59</v>
      </c>
      <c r="E93" s="22">
        <v>541</v>
      </c>
      <c r="F93" s="22">
        <v>561</v>
      </c>
      <c r="G93" s="1">
        <v>150.08000000000001</v>
      </c>
      <c r="H93" s="1">
        <v>73724.84</v>
      </c>
      <c r="I93" s="35">
        <v>1619.01225</v>
      </c>
    </row>
    <row r="94" spans="1:9" outlineLevel="2" x14ac:dyDescent="0.3">
      <c r="A94" s="34" t="s">
        <v>369</v>
      </c>
      <c r="B94" t="s">
        <v>296</v>
      </c>
      <c r="C94" t="s">
        <v>224</v>
      </c>
      <c r="D94" t="s">
        <v>61</v>
      </c>
      <c r="E94" s="22">
        <v>306</v>
      </c>
      <c r="F94" s="22">
        <v>339</v>
      </c>
      <c r="G94" s="1">
        <v>86.2</v>
      </c>
      <c r="H94" s="1">
        <v>39951.299999999996</v>
      </c>
      <c r="I94" s="35">
        <v>733.98825000000033</v>
      </c>
    </row>
    <row r="95" spans="1:9" outlineLevel="2" x14ac:dyDescent="0.3">
      <c r="A95" s="34" t="s">
        <v>369</v>
      </c>
      <c r="B95" t="s">
        <v>296</v>
      </c>
      <c r="C95" t="s">
        <v>50</v>
      </c>
      <c r="D95" t="s">
        <v>62</v>
      </c>
      <c r="E95" s="22">
        <v>481</v>
      </c>
      <c r="F95" s="22">
        <v>554</v>
      </c>
      <c r="G95" s="1">
        <v>81.499999999999972</v>
      </c>
      <c r="H95" s="1">
        <v>38391.43</v>
      </c>
      <c r="I95" s="35">
        <v>673.77642000000037</v>
      </c>
    </row>
    <row r="96" spans="1:9" outlineLevel="2" x14ac:dyDescent="0.3">
      <c r="A96" s="34" t="s">
        <v>369</v>
      </c>
      <c r="B96" t="s">
        <v>296</v>
      </c>
      <c r="C96" t="s">
        <v>54</v>
      </c>
      <c r="D96" t="s">
        <v>65</v>
      </c>
      <c r="E96" s="22">
        <v>81</v>
      </c>
      <c r="F96" s="22">
        <v>87</v>
      </c>
      <c r="G96" s="1">
        <v>15.11</v>
      </c>
      <c r="H96" s="1">
        <v>7152.3600000000006</v>
      </c>
      <c r="I96" s="35">
        <v>138.22374999999997</v>
      </c>
    </row>
    <row r="97" spans="1:9" outlineLevel="2" x14ac:dyDescent="0.3">
      <c r="A97" s="34" t="s">
        <v>369</v>
      </c>
      <c r="B97" t="s">
        <v>296</v>
      </c>
      <c r="C97" t="s">
        <v>79</v>
      </c>
      <c r="D97" t="s">
        <v>80</v>
      </c>
      <c r="E97" s="22">
        <v>55</v>
      </c>
      <c r="F97" s="22">
        <v>56</v>
      </c>
      <c r="G97" s="1">
        <v>6.82</v>
      </c>
      <c r="H97" s="1">
        <v>3306.84</v>
      </c>
      <c r="I97" s="35">
        <v>64.242469999999997</v>
      </c>
    </row>
    <row r="98" spans="1:9" outlineLevel="2" x14ac:dyDescent="0.3">
      <c r="A98" s="34" t="s">
        <v>369</v>
      </c>
      <c r="B98" t="s">
        <v>296</v>
      </c>
      <c r="C98" t="s">
        <v>307</v>
      </c>
      <c r="D98" t="s">
        <v>308</v>
      </c>
      <c r="E98" s="22">
        <v>27</v>
      </c>
      <c r="F98" s="22">
        <v>29</v>
      </c>
      <c r="G98" s="1">
        <v>5.07</v>
      </c>
      <c r="H98" s="1">
        <v>2098.5</v>
      </c>
      <c r="I98" s="35">
        <v>38.212689999999988</v>
      </c>
    </row>
    <row r="99" spans="1:9" outlineLevel="2" x14ac:dyDescent="0.3">
      <c r="A99" s="34" t="s">
        <v>369</v>
      </c>
      <c r="B99" t="s">
        <v>297</v>
      </c>
      <c r="C99" t="s">
        <v>53</v>
      </c>
      <c r="D99" t="s">
        <v>53</v>
      </c>
      <c r="E99" s="22">
        <v>35803</v>
      </c>
      <c r="F99" s="22">
        <v>42596</v>
      </c>
      <c r="G99" s="1">
        <v>5782.7800000000916</v>
      </c>
      <c r="H99" s="1">
        <v>2794570.7900000056</v>
      </c>
      <c r="I99" s="35">
        <v>40752.825469999967</v>
      </c>
    </row>
    <row r="100" spans="1:9" outlineLevel="2" x14ac:dyDescent="0.3">
      <c r="A100" s="34" t="s">
        <v>369</v>
      </c>
      <c r="B100" t="s">
        <v>297</v>
      </c>
      <c r="C100" t="s">
        <v>55</v>
      </c>
      <c r="D100" t="s">
        <v>68</v>
      </c>
      <c r="E100" s="22">
        <v>31596</v>
      </c>
      <c r="F100" s="22">
        <v>39005</v>
      </c>
      <c r="G100" s="1">
        <v>4222.6700000000037</v>
      </c>
      <c r="H100" s="1">
        <v>1984545.5900000008</v>
      </c>
      <c r="I100" s="35">
        <v>30122.360409999998</v>
      </c>
    </row>
    <row r="101" spans="1:9" outlineLevel="2" x14ac:dyDescent="0.3">
      <c r="A101" s="34" t="s">
        <v>369</v>
      </c>
      <c r="B101" t="s">
        <v>297</v>
      </c>
      <c r="C101" t="s">
        <v>52</v>
      </c>
      <c r="D101" t="s">
        <v>63</v>
      </c>
      <c r="E101" s="22">
        <v>17222</v>
      </c>
      <c r="F101" s="22">
        <v>19538</v>
      </c>
      <c r="G101" s="1">
        <v>3394.4600000000037</v>
      </c>
      <c r="H101" s="1">
        <v>1591874.3399999989</v>
      </c>
      <c r="I101" s="35">
        <v>24386.88953999996</v>
      </c>
    </row>
    <row r="102" spans="1:9" outlineLevel="2" x14ac:dyDescent="0.3">
      <c r="A102" s="34" t="s">
        <v>369</v>
      </c>
      <c r="B102" t="s">
        <v>297</v>
      </c>
      <c r="C102" t="s">
        <v>217</v>
      </c>
      <c r="D102" t="s">
        <v>70</v>
      </c>
      <c r="E102" s="22">
        <v>3972</v>
      </c>
      <c r="F102" s="22">
        <v>4409</v>
      </c>
      <c r="G102" s="1">
        <v>613.54999999999973</v>
      </c>
      <c r="H102" s="1">
        <v>305838.87</v>
      </c>
      <c r="I102" s="35">
        <v>4643.9887400000043</v>
      </c>
    </row>
    <row r="103" spans="1:9" outlineLevel="2" x14ac:dyDescent="0.3">
      <c r="A103" s="34" t="s">
        <v>369</v>
      </c>
      <c r="B103" t="s">
        <v>297</v>
      </c>
      <c r="C103" t="s">
        <v>218</v>
      </c>
      <c r="D103" t="s">
        <v>64</v>
      </c>
      <c r="E103" s="22">
        <v>1443</v>
      </c>
      <c r="F103" s="22">
        <v>1614</v>
      </c>
      <c r="G103" s="1">
        <v>202.6900000000002</v>
      </c>
      <c r="H103" s="1">
        <v>96039.57</v>
      </c>
      <c r="I103" s="35">
        <v>1613.5251699999999</v>
      </c>
    </row>
    <row r="104" spans="1:9" outlineLevel="2" x14ac:dyDescent="0.3">
      <c r="A104" s="34" t="s">
        <v>369</v>
      </c>
      <c r="B104" t="s">
        <v>297</v>
      </c>
      <c r="C104" t="s">
        <v>221</v>
      </c>
      <c r="D104" t="s">
        <v>58</v>
      </c>
      <c r="E104" s="22">
        <v>2250</v>
      </c>
      <c r="F104" s="22">
        <v>2448</v>
      </c>
      <c r="G104" s="1">
        <v>456.57000000000028</v>
      </c>
      <c r="H104" s="1">
        <v>216614.56999999998</v>
      </c>
      <c r="I104" s="35">
        <v>4310.1195099999995</v>
      </c>
    </row>
    <row r="105" spans="1:9" outlineLevel="2" x14ac:dyDescent="0.3">
      <c r="A105" s="34" t="s">
        <v>369</v>
      </c>
      <c r="B105" t="s">
        <v>297</v>
      </c>
      <c r="C105" t="s">
        <v>303</v>
      </c>
      <c r="D105" t="s">
        <v>306</v>
      </c>
      <c r="E105" s="22">
        <v>189</v>
      </c>
      <c r="F105" s="22">
        <v>205</v>
      </c>
      <c r="G105" s="1">
        <v>33.190000000000012</v>
      </c>
      <c r="H105" s="1">
        <v>16136.849999999999</v>
      </c>
      <c r="I105" s="35">
        <v>290.60847000000001</v>
      </c>
    </row>
    <row r="106" spans="1:9" outlineLevel="2" x14ac:dyDescent="0.3">
      <c r="A106" s="34" t="s">
        <v>369</v>
      </c>
      <c r="B106" t="s">
        <v>297</v>
      </c>
      <c r="C106" t="s">
        <v>220</v>
      </c>
      <c r="D106" t="s">
        <v>67</v>
      </c>
      <c r="E106" s="22">
        <v>362</v>
      </c>
      <c r="F106" s="22">
        <v>406</v>
      </c>
      <c r="G106" s="1">
        <v>44.270000000000017</v>
      </c>
      <c r="H106" s="1">
        <v>21394.300000000007</v>
      </c>
      <c r="I106" s="35">
        <v>369.68461000000048</v>
      </c>
    </row>
    <row r="107" spans="1:9" outlineLevel="2" x14ac:dyDescent="0.3">
      <c r="A107" s="34" t="s">
        <v>369</v>
      </c>
      <c r="B107" t="s">
        <v>297</v>
      </c>
      <c r="C107" t="s">
        <v>223</v>
      </c>
      <c r="D107" t="s">
        <v>69</v>
      </c>
      <c r="E107" s="22">
        <v>186</v>
      </c>
      <c r="F107" s="22">
        <v>208</v>
      </c>
      <c r="G107" s="1">
        <v>39.28000000000003</v>
      </c>
      <c r="H107" s="1">
        <v>18860.84</v>
      </c>
      <c r="I107" s="35">
        <v>365.86115000000001</v>
      </c>
    </row>
    <row r="108" spans="1:9" outlineLevel="2" x14ac:dyDescent="0.3">
      <c r="A108" s="34" t="s">
        <v>369</v>
      </c>
      <c r="B108" t="s">
        <v>297</v>
      </c>
      <c r="C108" t="s">
        <v>49</v>
      </c>
      <c r="D108" t="s">
        <v>60</v>
      </c>
      <c r="E108" s="22">
        <v>399</v>
      </c>
      <c r="F108" s="22">
        <v>444</v>
      </c>
      <c r="G108" s="1">
        <v>55.14</v>
      </c>
      <c r="H108" s="1">
        <v>26199.55000000001</v>
      </c>
      <c r="I108" s="35">
        <v>482.44199000000003</v>
      </c>
    </row>
    <row r="109" spans="1:9" outlineLevel="2" x14ac:dyDescent="0.3">
      <c r="A109" s="34" t="s">
        <v>369</v>
      </c>
      <c r="B109" t="s">
        <v>297</v>
      </c>
      <c r="C109" t="s">
        <v>51</v>
      </c>
      <c r="D109" t="s">
        <v>51</v>
      </c>
      <c r="E109" s="22">
        <v>162</v>
      </c>
      <c r="F109" s="22">
        <v>192</v>
      </c>
      <c r="G109" s="1">
        <v>28.560000000000002</v>
      </c>
      <c r="H109" s="1">
        <v>12887.79</v>
      </c>
      <c r="I109" s="35">
        <v>243.38787999999983</v>
      </c>
    </row>
    <row r="110" spans="1:9" outlineLevel="2" x14ac:dyDescent="0.3">
      <c r="A110" s="34" t="s">
        <v>369</v>
      </c>
      <c r="B110" t="s">
        <v>297</v>
      </c>
      <c r="C110" t="s">
        <v>222</v>
      </c>
      <c r="D110" t="s">
        <v>66</v>
      </c>
      <c r="E110" s="22">
        <v>55</v>
      </c>
      <c r="F110" s="22">
        <v>58</v>
      </c>
      <c r="G110" s="1">
        <v>7.8199999999999985</v>
      </c>
      <c r="H110" s="1">
        <v>3622.5199999999995</v>
      </c>
      <c r="I110" s="35">
        <v>65.685929999999999</v>
      </c>
    </row>
    <row r="111" spans="1:9" outlineLevel="2" x14ac:dyDescent="0.3">
      <c r="A111" s="34" t="s">
        <v>369</v>
      </c>
      <c r="B111" t="s">
        <v>297</v>
      </c>
      <c r="C111" t="s">
        <v>219</v>
      </c>
      <c r="D111" t="s">
        <v>71</v>
      </c>
      <c r="E111" s="22">
        <v>176</v>
      </c>
      <c r="F111" s="22">
        <v>191</v>
      </c>
      <c r="G111" s="1">
        <v>31.899999999999991</v>
      </c>
      <c r="H111" s="1">
        <v>14670.05</v>
      </c>
      <c r="I111" s="35">
        <v>274.15755999999999</v>
      </c>
    </row>
    <row r="112" spans="1:9" outlineLevel="2" x14ac:dyDescent="0.3">
      <c r="A112" s="34" t="s">
        <v>369</v>
      </c>
      <c r="B112" t="s">
        <v>297</v>
      </c>
      <c r="C112" t="s">
        <v>48</v>
      </c>
      <c r="D112" t="s">
        <v>59</v>
      </c>
      <c r="E112" s="22">
        <v>93</v>
      </c>
      <c r="F112" s="22">
        <v>95</v>
      </c>
      <c r="G112" s="1">
        <v>23.720000000000002</v>
      </c>
      <c r="H112" s="1">
        <v>11442.25</v>
      </c>
      <c r="I112" s="35">
        <v>241.20158999999995</v>
      </c>
    </row>
    <row r="113" spans="1:9" outlineLevel="2" x14ac:dyDescent="0.3">
      <c r="A113" s="34" t="s">
        <v>369</v>
      </c>
      <c r="B113" t="s">
        <v>297</v>
      </c>
      <c r="C113" t="s">
        <v>224</v>
      </c>
      <c r="D113" t="s">
        <v>61</v>
      </c>
      <c r="E113" s="22">
        <v>266</v>
      </c>
      <c r="F113" s="22">
        <v>296</v>
      </c>
      <c r="G113" s="1">
        <v>64.25</v>
      </c>
      <c r="H113" s="1">
        <v>29696.32</v>
      </c>
      <c r="I113" s="35">
        <v>526.54565000000025</v>
      </c>
    </row>
    <row r="114" spans="1:9" outlineLevel="2" x14ac:dyDescent="0.3">
      <c r="A114" s="34" t="s">
        <v>369</v>
      </c>
      <c r="B114" t="s">
        <v>297</v>
      </c>
      <c r="C114" t="s">
        <v>50</v>
      </c>
      <c r="D114" t="s">
        <v>62</v>
      </c>
      <c r="E114" s="22">
        <v>222</v>
      </c>
      <c r="F114" s="22">
        <v>291</v>
      </c>
      <c r="G114" s="1">
        <v>29.72000000000001</v>
      </c>
      <c r="H114" s="1">
        <v>14244.810000000001</v>
      </c>
      <c r="I114" s="35">
        <v>238.29756000000006</v>
      </c>
    </row>
    <row r="115" spans="1:9" outlineLevel="2" x14ac:dyDescent="0.3">
      <c r="A115" s="34" t="s">
        <v>369</v>
      </c>
      <c r="B115" t="s">
        <v>297</v>
      </c>
      <c r="C115" t="s">
        <v>54</v>
      </c>
      <c r="D115" t="s">
        <v>65</v>
      </c>
      <c r="E115" s="22">
        <v>307</v>
      </c>
      <c r="F115" s="22">
        <v>336</v>
      </c>
      <c r="G115" s="1">
        <v>49.500000000000014</v>
      </c>
      <c r="H115" s="1">
        <v>23464.76999999999</v>
      </c>
      <c r="I115" s="35">
        <v>438.57711000000012</v>
      </c>
    </row>
    <row r="116" spans="1:9" outlineLevel="2" x14ac:dyDescent="0.3">
      <c r="A116" s="34" t="s">
        <v>369</v>
      </c>
      <c r="B116" t="s">
        <v>297</v>
      </c>
      <c r="C116" t="s">
        <v>79</v>
      </c>
      <c r="D116" t="s">
        <v>80</v>
      </c>
      <c r="E116" s="22">
        <v>44</v>
      </c>
      <c r="F116" s="22">
        <v>49</v>
      </c>
      <c r="G116" s="1">
        <v>4.8199999999999994</v>
      </c>
      <c r="H116" s="1">
        <v>2369.52</v>
      </c>
      <c r="I116" s="35">
        <v>46.171660000000003</v>
      </c>
    </row>
    <row r="117" spans="1:9" outlineLevel="2" x14ac:dyDescent="0.3">
      <c r="A117" s="34" t="s">
        <v>369</v>
      </c>
      <c r="B117" t="s">
        <v>297</v>
      </c>
      <c r="C117" t="s">
        <v>307</v>
      </c>
      <c r="D117" t="s">
        <v>308</v>
      </c>
      <c r="E117" s="22">
        <v>1</v>
      </c>
      <c r="F117" s="22">
        <v>1</v>
      </c>
      <c r="G117" s="1">
        <v>0.28000000000000003</v>
      </c>
      <c r="H117" s="1">
        <v>122.5</v>
      </c>
      <c r="I117" s="35">
        <v>2.2132100000000001</v>
      </c>
    </row>
    <row r="118" spans="1:9" outlineLevel="1" x14ac:dyDescent="0.3">
      <c r="A118" s="108" t="s">
        <v>370</v>
      </c>
      <c r="B118" s="40"/>
      <c r="C118" s="40"/>
      <c r="D118" s="40"/>
      <c r="E118" s="41">
        <f>SUBTOTAL(9,E80:E117)</f>
        <v>181203</v>
      </c>
      <c r="F118" s="41">
        <f>SUBTOTAL(9,F80:F117)</f>
        <v>212015</v>
      </c>
      <c r="G118" s="42">
        <f>SUBTOTAL(9,G80:G117)</f>
        <v>32113.300000000221</v>
      </c>
      <c r="H118" s="42">
        <f>SUBTOTAL(9,H80:H117)</f>
        <v>15282786.120000007</v>
      </c>
      <c r="I118" s="43">
        <f>SUBTOTAL(9,I80:I117)</f>
        <v>242391.95194</v>
      </c>
    </row>
    <row r="119" spans="1:9" outlineLevel="2" x14ac:dyDescent="0.3">
      <c r="A119" s="29" t="s">
        <v>365</v>
      </c>
      <c r="B119" s="30" t="s">
        <v>296</v>
      </c>
      <c r="C119" s="30" t="s">
        <v>53</v>
      </c>
      <c r="D119" s="30" t="s">
        <v>53</v>
      </c>
      <c r="E119" s="31">
        <v>32008</v>
      </c>
      <c r="F119" s="31">
        <v>37447</v>
      </c>
      <c r="G119" s="32">
        <v>6260.8300000000781</v>
      </c>
      <c r="H119" s="32">
        <v>3015053.1899999864</v>
      </c>
      <c r="I119" s="33">
        <v>44623.615630000008</v>
      </c>
    </row>
    <row r="120" spans="1:9" outlineLevel="2" x14ac:dyDescent="0.3">
      <c r="A120" s="29" t="s">
        <v>365</v>
      </c>
      <c r="B120" s="30" t="s">
        <v>296</v>
      </c>
      <c r="C120" s="30" t="s">
        <v>55</v>
      </c>
      <c r="D120" s="30" t="s">
        <v>68</v>
      </c>
      <c r="E120" s="31">
        <v>24208</v>
      </c>
      <c r="F120" s="31">
        <v>29030</v>
      </c>
      <c r="G120" s="32">
        <v>4239.0300000000052</v>
      </c>
      <c r="H120" s="32">
        <v>1972662.27</v>
      </c>
      <c r="I120" s="33">
        <v>32658.458189999979</v>
      </c>
    </row>
    <row r="121" spans="1:9" outlineLevel="2" x14ac:dyDescent="0.3">
      <c r="A121" s="29" t="s">
        <v>365</v>
      </c>
      <c r="B121" s="30" t="s">
        <v>296</v>
      </c>
      <c r="C121" s="30" t="s">
        <v>52</v>
      </c>
      <c r="D121" s="30" t="s">
        <v>63</v>
      </c>
      <c r="E121" s="31">
        <v>13251</v>
      </c>
      <c r="F121" s="31">
        <v>14668</v>
      </c>
      <c r="G121" s="32">
        <v>3414.9400000000091</v>
      </c>
      <c r="H121" s="32">
        <v>1596371.4599999969</v>
      </c>
      <c r="I121" s="33">
        <v>26537.684269999947</v>
      </c>
    </row>
    <row r="122" spans="1:9" outlineLevel="2" x14ac:dyDescent="0.3">
      <c r="A122" s="29" t="s">
        <v>365</v>
      </c>
      <c r="B122" s="30" t="s">
        <v>296</v>
      </c>
      <c r="C122" s="30" t="s">
        <v>217</v>
      </c>
      <c r="D122" s="30" t="s">
        <v>70</v>
      </c>
      <c r="E122" s="31">
        <v>2231</v>
      </c>
      <c r="F122" s="31">
        <v>2398</v>
      </c>
      <c r="G122" s="32">
        <v>530.15999999999929</v>
      </c>
      <c r="H122" s="32">
        <v>250334.76</v>
      </c>
      <c r="I122" s="33">
        <v>4592.7304999999988</v>
      </c>
    </row>
    <row r="123" spans="1:9" outlineLevel="2" x14ac:dyDescent="0.3">
      <c r="A123" s="29" t="s">
        <v>365</v>
      </c>
      <c r="B123" s="30" t="s">
        <v>296</v>
      </c>
      <c r="C123" s="30" t="s">
        <v>218</v>
      </c>
      <c r="D123" s="30" t="s">
        <v>64</v>
      </c>
      <c r="E123" s="31">
        <v>557</v>
      </c>
      <c r="F123" s="31">
        <v>619</v>
      </c>
      <c r="G123" s="32">
        <v>88.15</v>
      </c>
      <c r="H123" s="32">
        <v>41685.479999999989</v>
      </c>
      <c r="I123" s="33">
        <v>734.92675000000054</v>
      </c>
    </row>
    <row r="124" spans="1:9" outlineLevel="2" x14ac:dyDescent="0.3">
      <c r="A124" s="29" t="s">
        <v>365</v>
      </c>
      <c r="B124" s="30" t="s">
        <v>296</v>
      </c>
      <c r="C124" s="30" t="s">
        <v>221</v>
      </c>
      <c r="D124" s="30" t="s">
        <v>58</v>
      </c>
      <c r="E124" s="31">
        <v>1366</v>
      </c>
      <c r="F124" s="31">
        <v>1457</v>
      </c>
      <c r="G124" s="32">
        <v>392.73999999999967</v>
      </c>
      <c r="H124" s="32">
        <v>185242.81999999989</v>
      </c>
      <c r="I124" s="33">
        <v>3499.8577799999985</v>
      </c>
    </row>
    <row r="125" spans="1:9" outlineLevel="2" x14ac:dyDescent="0.3">
      <c r="A125" s="29" t="s">
        <v>365</v>
      </c>
      <c r="B125" s="30" t="s">
        <v>296</v>
      </c>
      <c r="C125" s="30" t="s">
        <v>303</v>
      </c>
      <c r="D125" s="30" t="s">
        <v>306</v>
      </c>
      <c r="E125" s="31">
        <v>122</v>
      </c>
      <c r="F125" s="31">
        <v>136</v>
      </c>
      <c r="G125" s="32">
        <v>21.039999999999992</v>
      </c>
      <c r="H125" s="32">
        <v>9953.8499999999985</v>
      </c>
      <c r="I125" s="33">
        <v>176.23921999999996</v>
      </c>
    </row>
    <row r="126" spans="1:9" outlineLevel="2" x14ac:dyDescent="0.3">
      <c r="A126" s="29" t="s">
        <v>365</v>
      </c>
      <c r="B126" s="30" t="s">
        <v>296</v>
      </c>
      <c r="C126" s="30" t="s">
        <v>220</v>
      </c>
      <c r="D126" s="30" t="s">
        <v>67</v>
      </c>
      <c r="E126" s="31">
        <v>494</v>
      </c>
      <c r="F126" s="31">
        <v>563</v>
      </c>
      <c r="G126" s="32">
        <v>72.810000000000073</v>
      </c>
      <c r="H126" s="32">
        <v>34278.369999999988</v>
      </c>
      <c r="I126" s="33">
        <v>614.73650000000032</v>
      </c>
    </row>
    <row r="127" spans="1:9" outlineLevel="2" x14ac:dyDescent="0.3">
      <c r="A127" s="29" t="s">
        <v>365</v>
      </c>
      <c r="B127" s="30" t="s">
        <v>296</v>
      </c>
      <c r="C127" s="30" t="s">
        <v>223</v>
      </c>
      <c r="D127" s="30" t="s">
        <v>69</v>
      </c>
      <c r="E127" s="31">
        <v>3178</v>
      </c>
      <c r="F127" s="31">
        <v>3645</v>
      </c>
      <c r="G127" s="32">
        <v>1240.919999999996</v>
      </c>
      <c r="H127" s="32">
        <v>596229.30000000016</v>
      </c>
      <c r="I127" s="33">
        <v>10998.502810000011</v>
      </c>
    </row>
    <row r="128" spans="1:9" outlineLevel="2" x14ac:dyDescent="0.3">
      <c r="A128" s="29" t="s">
        <v>365</v>
      </c>
      <c r="B128" s="30" t="s">
        <v>296</v>
      </c>
      <c r="C128" s="30" t="s">
        <v>49</v>
      </c>
      <c r="D128" s="30" t="s">
        <v>60</v>
      </c>
      <c r="E128" s="31">
        <v>1448</v>
      </c>
      <c r="F128" s="31">
        <v>1616</v>
      </c>
      <c r="G128" s="32">
        <v>206.53000000000003</v>
      </c>
      <c r="H128" s="32">
        <v>94036.089999999953</v>
      </c>
      <c r="I128" s="33">
        <v>1715.2497000000001</v>
      </c>
    </row>
    <row r="129" spans="1:9" outlineLevel="2" x14ac:dyDescent="0.3">
      <c r="A129" s="29" t="s">
        <v>365</v>
      </c>
      <c r="B129" s="30" t="s">
        <v>296</v>
      </c>
      <c r="C129" s="30" t="s">
        <v>51</v>
      </c>
      <c r="D129" s="30" t="s">
        <v>51</v>
      </c>
      <c r="E129" s="31">
        <v>1477</v>
      </c>
      <c r="F129" s="31">
        <v>1554</v>
      </c>
      <c r="G129" s="32">
        <v>387.24999999999926</v>
      </c>
      <c r="H129" s="32">
        <v>178757.74000000008</v>
      </c>
      <c r="I129" s="33">
        <v>3452.6531999999966</v>
      </c>
    </row>
    <row r="130" spans="1:9" outlineLevel="2" x14ac:dyDescent="0.3">
      <c r="A130" s="29" t="s">
        <v>365</v>
      </c>
      <c r="B130" s="30" t="s">
        <v>296</v>
      </c>
      <c r="C130" s="30" t="s">
        <v>222</v>
      </c>
      <c r="D130" s="30" t="s">
        <v>66</v>
      </c>
      <c r="E130" s="31">
        <v>650</v>
      </c>
      <c r="F130" s="31">
        <v>684</v>
      </c>
      <c r="G130" s="32">
        <v>157.14999999999995</v>
      </c>
      <c r="H130" s="32">
        <v>71508.000000000015</v>
      </c>
      <c r="I130" s="33">
        <v>1326.8407199999999</v>
      </c>
    </row>
    <row r="131" spans="1:9" outlineLevel="2" x14ac:dyDescent="0.3">
      <c r="A131" s="29" t="s">
        <v>365</v>
      </c>
      <c r="B131" s="30" t="s">
        <v>296</v>
      </c>
      <c r="C131" s="30" t="s">
        <v>219</v>
      </c>
      <c r="D131" s="30" t="s">
        <v>71</v>
      </c>
      <c r="E131" s="31">
        <v>405</v>
      </c>
      <c r="F131" s="31">
        <v>445</v>
      </c>
      <c r="G131" s="32">
        <v>98.59</v>
      </c>
      <c r="H131" s="32">
        <v>45548.739999999969</v>
      </c>
      <c r="I131" s="33">
        <v>915.63666999999998</v>
      </c>
    </row>
    <row r="132" spans="1:9" outlineLevel="2" x14ac:dyDescent="0.3">
      <c r="A132" s="29" t="s">
        <v>365</v>
      </c>
      <c r="B132" s="30" t="s">
        <v>296</v>
      </c>
      <c r="C132" s="30" t="s">
        <v>48</v>
      </c>
      <c r="D132" s="30" t="s">
        <v>59</v>
      </c>
      <c r="E132" s="31">
        <v>504</v>
      </c>
      <c r="F132" s="31">
        <v>523</v>
      </c>
      <c r="G132" s="32">
        <v>147.86000000000004</v>
      </c>
      <c r="H132" s="32">
        <v>72515.16</v>
      </c>
      <c r="I132" s="33">
        <v>1615.6489799999995</v>
      </c>
    </row>
    <row r="133" spans="1:9" outlineLevel="2" x14ac:dyDescent="0.3">
      <c r="A133" s="29" t="s">
        <v>365</v>
      </c>
      <c r="B133" s="30" t="s">
        <v>296</v>
      </c>
      <c r="C133" s="30" t="s">
        <v>224</v>
      </c>
      <c r="D133" s="30" t="s">
        <v>61</v>
      </c>
      <c r="E133" s="31">
        <v>263</v>
      </c>
      <c r="F133" s="31">
        <v>284</v>
      </c>
      <c r="G133" s="32">
        <v>72.509999999999962</v>
      </c>
      <c r="H133" s="32">
        <v>33677.47</v>
      </c>
      <c r="I133" s="33">
        <v>616.58465000000001</v>
      </c>
    </row>
    <row r="134" spans="1:9" outlineLevel="2" x14ac:dyDescent="0.3">
      <c r="A134" s="29" t="s">
        <v>365</v>
      </c>
      <c r="B134" s="30" t="s">
        <v>296</v>
      </c>
      <c r="C134" s="30" t="s">
        <v>50</v>
      </c>
      <c r="D134" s="30" t="s">
        <v>62</v>
      </c>
      <c r="E134" s="31">
        <v>376</v>
      </c>
      <c r="F134" s="31">
        <v>456</v>
      </c>
      <c r="G134" s="32">
        <v>64.670000000000044</v>
      </c>
      <c r="H134" s="32">
        <v>29806.830000000005</v>
      </c>
      <c r="I134" s="33">
        <v>521.65193999999974</v>
      </c>
    </row>
    <row r="135" spans="1:9" outlineLevel="2" x14ac:dyDescent="0.3">
      <c r="A135" s="29" t="s">
        <v>365</v>
      </c>
      <c r="B135" s="30" t="s">
        <v>296</v>
      </c>
      <c r="C135" s="30" t="s">
        <v>54</v>
      </c>
      <c r="D135" s="30" t="s">
        <v>65</v>
      </c>
      <c r="E135" s="31">
        <v>68</v>
      </c>
      <c r="F135" s="31">
        <v>74</v>
      </c>
      <c r="G135" s="32">
        <v>14.959999999999997</v>
      </c>
      <c r="H135" s="32">
        <v>7080.38</v>
      </c>
      <c r="I135" s="33">
        <v>137.52786999999998</v>
      </c>
    </row>
    <row r="136" spans="1:9" outlineLevel="2" x14ac:dyDescent="0.3">
      <c r="A136" s="29" t="s">
        <v>365</v>
      </c>
      <c r="B136" s="30" t="s">
        <v>296</v>
      </c>
      <c r="C136" s="30" t="s">
        <v>79</v>
      </c>
      <c r="D136" s="30" t="s">
        <v>80</v>
      </c>
      <c r="E136" s="31">
        <v>46</v>
      </c>
      <c r="F136" s="31">
        <v>48</v>
      </c>
      <c r="G136" s="32">
        <v>9.6799999999999979</v>
      </c>
      <c r="H136" s="32">
        <v>4622.4500000000007</v>
      </c>
      <c r="I136" s="33">
        <v>98.74730000000001</v>
      </c>
    </row>
    <row r="137" spans="1:9" outlineLevel="2" x14ac:dyDescent="0.3">
      <c r="A137" s="29" t="s">
        <v>365</v>
      </c>
      <c r="B137" s="30" t="s">
        <v>296</v>
      </c>
      <c r="C137" s="30" t="s">
        <v>307</v>
      </c>
      <c r="D137" s="30" t="s">
        <v>308</v>
      </c>
      <c r="E137" s="31">
        <v>22</v>
      </c>
      <c r="F137" s="31">
        <v>24</v>
      </c>
      <c r="G137" s="32">
        <v>4.4400000000000004</v>
      </c>
      <c r="H137" s="32">
        <v>2041.75</v>
      </c>
      <c r="I137" s="33">
        <v>37.409659999999995</v>
      </c>
    </row>
    <row r="138" spans="1:9" outlineLevel="2" x14ac:dyDescent="0.3">
      <c r="A138" s="29" t="s">
        <v>365</v>
      </c>
      <c r="B138" s="30" t="s">
        <v>297</v>
      </c>
      <c r="C138" s="30" t="s">
        <v>53</v>
      </c>
      <c r="D138" s="30" t="s">
        <v>53</v>
      </c>
      <c r="E138" s="31">
        <v>34638</v>
      </c>
      <c r="F138" s="31">
        <v>41484</v>
      </c>
      <c r="G138" s="32">
        <v>5880.0600000001114</v>
      </c>
      <c r="H138" s="32">
        <v>2823408.2499999977</v>
      </c>
      <c r="I138" s="33">
        <v>41096.576599999993</v>
      </c>
    </row>
    <row r="139" spans="1:9" outlineLevel="2" x14ac:dyDescent="0.3">
      <c r="A139" s="29" t="s">
        <v>365</v>
      </c>
      <c r="B139" s="30" t="s">
        <v>297</v>
      </c>
      <c r="C139" s="30" t="s">
        <v>55</v>
      </c>
      <c r="D139" s="30" t="s">
        <v>68</v>
      </c>
      <c r="E139" s="31">
        <v>29591</v>
      </c>
      <c r="F139" s="31">
        <v>36784</v>
      </c>
      <c r="G139" s="32">
        <v>4144.1200000000008</v>
      </c>
      <c r="H139" s="32">
        <v>1943457.3000000012</v>
      </c>
      <c r="I139" s="33">
        <v>29567.447059999995</v>
      </c>
    </row>
    <row r="140" spans="1:9" outlineLevel="2" x14ac:dyDescent="0.3">
      <c r="A140" s="29" t="s">
        <v>365</v>
      </c>
      <c r="B140" s="30" t="s">
        <v>297</v>
      </c>
      <c r="C140" s="30" t="s">
        <v>52</v>
      </c>
      <c r="D140" s="30" t="s">
        <v>63</v>
      </c>
      <c r="E140" s="31">
        <v>16639</v>
      </c>
      <c r="F140" s="31">
        <v>18773</v>
      </c>
      <c r="G140" s="32">
        <v>3387.7200000000162</v>
      </c>
      <c r="H140" s="32">
        <v>1580841.5000000026</v>
      </c>
      <c r="I140" s="33">
        <v>24130.189730000002</v>
      </c>
    </row>
    <row r="141" spans="1:9" outlineLevel="2" x14ac:dyDescent="0.3">
      <c r="A141" s="29" t="s">
        <v>365</v>
      </c>
      <c r="B141" s="30" t="s">
        <v>297</v>
      </c>
      <c r="C141" s="30" t="s">
        <v>217</v>
      </c>
      <c r="D141" s="30" t="s">
        <v>70</v>
      </c>
      <c r="E141" s="31">
        <v>3991</v>
      </c>
      <c r="F141" s="31">
        <v>4430</v>
      </c>
      <c r="G141" s="32">
        <v>694.84999999999957</v>
      </c>
      <c r="H141" s="32">
        <v>344374.64000000007</v>
      </c>
      <c r="I141" s="33">
        <v>5204.5770200000052</v>
      </c>
    </row>
    <row r="142" spans="1:9" outlineLevel="2" x14ac:dyDescent="0.3">
      <c r="A142" s="29" t="s">
        <v>365</v>
      </c>
      <c r="B142" s="30" t="s">
        <v>297</v>
      </c>
      <c r="C142" s="30" t="s">
        <v>218</v>
      </c>
      <c r="D142" s="30" t="s">
        <v>64</v>
      </c>
      <c r="E142" s="31">
        <v>1352</v>
      </c>
      <c r="F142" s="31">
        <v>1510</v>
      </c>
      <c r="G142" s="32">
        <v>195.2700000000001</v>
      </c>
      <c r="H142" s="32">
        <v>92304.260000000038</v>
      </c>
      <c r="I142" s="33">
        <v>1562.0075399999989</v>
      </c>
    </row>
    <row r="143" spans="1:9" outlineLevel="2" x14ac:dyDescent="0.3">
      <c r="A143" s="29" t="s">
        <v>365</v>
      </c>
      <c r="B143" s="30" t="s">
        <v>297</v>
      </c>
      <c r="C143" s="30" t="s">
        <v>221</v>
      </c>
      <c r="D143" s="30" t="s">
        <v>58</v>
      </c>
      <c r="E143" s="31">
        <v>2030</v>
      </c>
      <c r="F143" s="31">
        <v>2203</v>
      </c>
      <c r="G143" s="32">
        <v>430.05999999999983</v>
      </c>
      <c r="H143" s="32">
        <v>202659.39</v>
      </c>
      <c r="I143" s="33">
        <v>4033.3955099999944</v>
      </c>
    </row>
    <row r="144" spans="1:9" outlineLevel="2" x14ac:dyDescent="0.3">
      <c r="A144" s="29" t="s">
        <v>365</v>
      </c>
      <c r="B144" s="30" t="s">
        <v>297</v>
      </c>
      <c r="C144" s="30" t="s">
        <v>303</v>
      </c>
      <c r="D144" s="30" t="s">
        <v>306</v>
      </c>
      <c r="E144" s="31">
        <v>186</v>
      </c>
      <c r="F144" s="31">
        <v>204</v>
      </c>
      <c r="G144" s="32">
        <v>31.530000000000008</v>
      </c>
      <c r="H144" s="32">
        <v>14988.980000000001</v>
      </c>
      <c r="I144" s="33">
        <v>267.97116000000017</v>
      </c>
    </row>
    <row r="145" spans="1:9" outlineLevel="2" x14ac:dyDescent="0.3">
      <c r="A145" s="29" t="s">
        <v>365</v>
      </c>
      <c r="B145" s="30" t="s">
        <v>297</v>
      </c>
      <c r="C145" s="30" t="s">
        <v>220</v>
      </c>
      <c r="D145" s="30" t="s">
        <v>67</v>
      </c>
      <c r="E145" s="31">
        <v>296</v>
      </c>
      <c r="F145" s="31">
        <v>334</v>
      </c>
      <c r="G145" s="32">
        <v>36.409999999999982</v>
      </c>
      <c r="H145" s="32">
        <v>17495.839999999997</v>
      </c>
      <c r="I145" s="33">
        <v>301.3314499999999</v>
      </c>
    </row>
    <row r="146" spans="1:9" outlineLevel="2" x14ac:dyDescent="0.3">
      <c r="A146" s="29" t="s">
        <v>365</v>
      </c>
      <c r="B146" s="30" t="s">
        <v>297</v>
      </c>
      <c r="C146" s="30" t="s">
        <v>223</v>
      </c>
      <c r="D146" s="30" t="s">
        <v>69</v>
      </c>
      <c r="E146" s="31">
        <v>180</v>
      </c>
      <c r="F146" s="31">
        <v>202</v>
      </c>
      <c r="G146" s="32">
        <v>53.890000000000008</v>
      </c>
      <c r="H146" s="32">
        <v>25379.14000000001</v>
      </c>
      <c r="I146" s="33">
        <v>475.96322999999995</v>
      </c>
    </row>
    <row r="147" spans="1:9" outlineLevel="2" x14ac:dyDescent="0.3">
      <c r="A147" s="29" t="s">
        <v>365</v>
      </c>
      <c r="B147" s="30" t="s">
        <v>297</v>
      </c>
      <c r="C147" s="30" t="s">
        <v>49</v>
      </c>
      <c r="D147" s="30" t="s">
        <v>60</v>
      </c>
      <c r="E147" s="31">
        <v>379</v>
      </c>
      <c r="F147" s="31">
        <v>426</v>
      </c>
      <c r="G147" s="32">
        <v>53.63</v>
      </c>
      <c r="H147" s="32">
        <v>25526.47</v>
      </c>
      <c r="I147" s="33">
        <v>463.67915000000005</v>
      </c>
    </row>
    <row r="148" spans="1:9" outlineLevel="2" x14ac:dyDescent="0.3">
      <c r="A148" s="29" t="s">
        <v>365</v>
      </c>
      <c r="B148" s="30" t="s">
        <v>297</v>
      </c>
      <c r="C148" s="30" t="s">
        <v>51</v>
      </c>
      <c r="D148" s="30" t="s">
        <v>51</v>
      </c>
      <c r="E148" s="31">
        <v>127</v>
      </c>
      <c r="F148" s="31">
        <v>149</v>
      </c>
      <c r="G148" s="32">
        <v>24.420000000000009</v>
      </c>
      <c r="H148" s="32">
        <v>11093.289999999999</v>
      </c>
      <c r="I148" s="33">
        <v>207.32030999999998</v>
      </c>
    </row>
    <row r="149" spans="1:9" outlineLevel="2" x14ac:dyDescent="0.3">
      <c r="A149" s="29" t="s">
        <v>365</v>
      </c>
      <c r="B149" s="30" t="s">
        <v>297</v>
      </c>
      <c r="C149" s="30" t="s">
        <v>222</v>
      </c>
      <c r="D149" s="30" t="s">
        <v>66</v>
      </c>
      <c r="E149" s="31">
        <v>41</v>
      </c>
      <c r="F149" s="31">
        <v>46</v>
      </c>
      <c r="G149" s="32">
        <v>6.629999999999999</v>
      </c>
      <c r="H149" s="32">
        <v>2987.7000000000003</v>
      </c>
      <c r="I149" s="33">
        <v>54.179770000000005</v>
      </c>
    </row>
    <row r="150" spans="1:9" outlineLevel="2" x14ac:dyDescent="0.3">
      <c r="A150" s="29" t="s">
        <v>365</v>
      </c>
      <c r="B150" s="30" t="s">
        <v>297</v>
      </c>
      <c r="C150" s="30" t="s">
        <v>219</v>
      </c>
      <c r="D150" s="30" t="s">
        <v>71</v>
      </c>
      <c r="E150" s="31">
        <v>151</v>
      </c>
      <c r="F150" s="31">
        <v>169</v>
      </c>
      <c r="G150" s="32">
        <v>26.809999999999981</v>
      </c>
      <c r="H150" s="32">
        <v>12288.800000000003</v>
      </c>
      <c r="I150" s="33">
        <v>228.64387999999991</v>
      </c>
    </row>
    <row r="151" spans="1:9" outlineLevel="2" x14ac:dyDescent="0.3">
      <c r="A151" s="29" t="s">
        <v>365</v>
      </c>
      <c r="B151" s="30" t="s">
        <v>297</v>
      </c>
      <c r="C151" s="30" t="s">
        <v>48</v>
      </c>
      <c r="D151" s="30" t="s">
        <v>59</v>
      </c>
      <c r="E151" s="31">
        <v>89</v>
      </c>
      <c r="F151" s="31">
        <v>91</v>
      </c>
      <c r="G151" s="32">
        <v>22.429999999999996</v>
      </c>
      <c r="H151" s="32">
        <v>10697.119999999997</v>
      </c>
      <c r="I151" s="33">
        <v>230.08859000000001</v>
      </c>
    </row>
    <row r="152" spans="1:9" outlineLevel="2" x14ac:dyDescent="0.3">
      <c r="A152" s="29" t="s">
        <v>365</v>
      </c>
      <c r="B152" s="30" t="s">
        <v>297</v>
      </c>
      <c r="C152" s="30" t="s">
        <v>224</v>
      </c>
      <c r="D152" s="30" t="s">
        <v>61</v>
      </c>
      <c r="E152" s="31">
        <v>235</v>
      </c>
      <c r="F152" s="31">
        <v>260</v>
      </c>
      <c r="G152" s="32">
        <v>53.670000000000009</v>
      </c>
      <c r="H152" s="32">
        <v>24631.179999999997</v>
      </c>
      <c r="I152" s="33">
        <v>436.15194000000048</v>
      </c>
    </row>
    <row r="153" spans="1:9" outlineLevel="2" x14ac:dyDescent="0.3">
      <c r="A153" s="29" t="s">
        <v>365</v>
      </c>
      <c r="B153" s="30" t="s">
        <v>297</v>
      </c>
      <c r="C153" s="30" t="s">
        <v>50</v>
      </c>
      <c r="D153" s="30" t="s">
        <v>62</v>
      </c>
      <c r="E153" s="31">
        <v>187</v>
      </c>
      <c r="F153" s="31">
        <v>269</v>
      </c>
      <c r="G153" s="32">
        <v>21.979999999999983</v>
      </c>
      <c r="H153" s="32">
        <v>10292.370000000001</v>
      </c>
      <c r="I153" s="33">
        <v>172.65559000000007</v>
      </c>
    </row>
    <row r="154" spans="1:9" outlineLevel="2" x14ac:dyDescent="0.3">
      <c r="A154" s="29" t="s">
        <v>365</v>
      </c>
      <c r="B154" s="30" t="s">
        <v>297</v>
      </c>
      <c r="C154" s="30" t="s">
        <v>54</v>
      </c>
      <c r="D154" s="30" t="s">
        <v>65</v>
      </c>
      <c r="E154" s="31">
        <v>226</v>
      </c>
      <c r="F154" s="31">
        <v>250</v>
      </c>
      <c r="G154" s="32">
        <v>39.21</v>
      </c>
      <c r="H154" s="32">
        <v>18254.190000000002</v>
      </c>
      <c r="I154" s="33">
        <v>339.25278000000009</v>
      </c>
    </row>
    <row r="155" spans="1:9" outlineLevel="2" x14ac:dyDescent="0.3">
      <c r="A155" s="29" t="s">
        <v>365</v>
      </c>
      <c r="B155" s="30" t="s">
        <v>297</v>
      </c>
      <c r="C155" s="30" t="s">
        <v>79</v>
      </c>
      <c r="D155" s="30" t="s">
        <v>80</v>
      </c>
      <c r="E155" s="31">
        <v>42</v>
      </c>
      <c r="F155" s="31">
        <v>45</v>
      </c>
      <c r="G155" s="32">
        <v>7.9799999999999995</v>
      </c>
      <c r="H155" s="32">
        <v>3782.4400000000005</v>
      </c>
      <c r="I155" s="33">
        <v>76.350360000000009</v>
      </c>
    </row>
    <row r="156" spans="1:9" outlineLevel="1" x14ac:dyDescent="0.3">
      <c r="A156" s="107" t="s">
        <v>366</v>
      </c>
      <c r="B156" s="36"/>
      <c r="C156" s="36"/>
      <c r="D156" s="36"/>
      <c r="E156" s="37">
        <f>SUBTOTAL(9,E119:E155)</f>
        <v>173054</v>
      </c>
      <c r="F156" s="37">
        <f>SUBTOTAL(9,F119:F155)</f>
        <v>203300</v>
      </c>
      <c r="G156" s="38">
        <f>SUBTOTAL(9,G119:G155)</f>
        <v>32534.930000000211</v>
      </c>
      <c r="H156" s="38">
        <f>SUBTOTAL(9,H119:H155)</f>
        <v>15405868.969999982</v>
      </c>
      <c r="I156" s="39">
        <f>SUBTOTAL(9,I119:I155)</f>
        <v>243722.48400999996</v>
      </c>
    </row>
    <row r="157" spans="1:9" outlineLevel="2" x14ac:dyDescent="0.3">
      <c r="A157" s="34" t="s">
        <v>304</v>
      </c>
      <c r="B157" t="s">
        <v>296</v>
      </c>
      <c r="C157" t="s">
        <v>53</v>
      </c>
      <c r="D157" t="s">
        <v>53</v>
      </c>
      <c r="E157" s="22">
        <v>29729</v>
      </c>
      <c r="F157" s="22">
        <v>34217</v>
      </c>
      <c r="G157" s="1">
        <v>5340.1000000000877</v>
      </c>
      <c r="H157" s="1">
        <v>2544041.1500000074</v>
      </c>
      <c r="I157" s="35">
        <v>37048.272460000007</v>
      </c>
    </row>
    <row r="158" spans="1:9" outlineLevel="2" x14ac:dyDescent="0.3">
      <c r="A158" s="34" t="s">
        <v>304</v>
      </c>
      <c r="B158" t="s">
        <v>296</v>
      </c>
      <c r="C158" t="s">
        <v>55</v>
      </c>
      <c r="D158" t="s">
        <v>68</v>
      </c>
      <c r="E158" s="22">
        <v>20692</v>
      </c>
      <c r="F158" s="22">
        <v>24417</v>
      </c>
      <c r="G158" s="1">
        <v>3432.0899999999983</v>
      </c>
      <c r="H158" s="1">
        <v>1576206.9799999986</v>
      </c>
      <c r="I158" s="35">
        <v>25986.353100000015</v>
      </c>
    </row>
    <row r="159" spans="1:9" outlineLevel="2" x14ac:dyDescent="0.3">
      <c r="A159" s="34" t="s">
        <v>304</v>
      </c>
      <c r="B159" t="s">
        <v>296</v>
      </c>
      <c r="C159" t="s">
        <v>52</v>
      </c>
      <c r="D159" t="s">
        <v>63</v>
      </c>
      <c r="E159" s="22">
        <v>12093</v>
      </c>
      <c r="F159" s="22">
        <v>13252</v>
      </c>
      <c r="G159" s="1">
        <v>3018.8599999999888</v>
      </c>
      <c r="H159" s="1">
        <v>1392970.9000000001</v>
      </c>
      <c r="I159" s="35">
        <v>22937.911639999962</v>
      </c>
    </row>
    <row r="160" spans="1:9" outlineLevel="2" x14ac:dyDescent="0.3">
      <c r="A160" s="34" t="s">
        <v>304</v>
      </c>
      <c r="B160" t="s">
        <v>296</v>
      </c>
      <c r="C160" t="s">
        <v>217</v>
      </c>
      <c r="D160" t="s">
        <v>70</v>
      </c>
      <c r="E160" s="22">
        <v>2303</v>
      </c>
      <c r="F160" s="22">
        <v>2467</v>
      </c>
      <c r="G160" s="1">
        <v>515.23999999999921</v>
      </c>
      <c r="H160" s="1">
        <v>242130.8700000002</v>
      </c>
      <c r="I160" s="35">
        <v>4401.5086699999974</v>
      </c>
    </row>
    <row r="161" spans="1:9" outlineLevel="2" x14ac:dyDescent="0.3">
      <c r="A161" s="34" t="s">
        <v>304</v>
      </c>
      <c r="B161" t="s">
        <v>296</v>
      </c>
      <c r="C161" t="s">
        <v>218</v>
      </c>
      <c r="D161" t="s">
        <v>64</v>
      </c>
      <c r="E161" s="22">
        <v>542</v>
      </c>
      <c r="F161" s="22">
        <v>599</v>
      </c>
      <c r="G161" s="1">
        <v>85.120000000000019</v>
      </c>
      <c r="H161" s="1">
        <v>40238.82</v>
      </c>
      <c r="I161" s="35">
        <v>712.81486000000029</v>
      </c>
    </row>
    <row r="162" spans="1:9" outlineLevel="2" x14ac:dyDescent="0.3">
      <c r="A162" s="34" t="s">
        <v>304</v>
      </c>
      <c r="B162" t="s">
        <v>296</v>
      </c>
      <c r="C162" t="s">
        <v>221</v>
      </c>
      <c r="D162" t="s">
        <v>58</v>
      </c>
      <c r="E162" s="22">
        <v>1239</v>
      </c>
      <c r="F162" s="22">
        <v>1317</v>
      </c>
      <c r="G162" s="1">
        <v>351.84999999999911</v>
      </c>
      <c r="H162" s="1">
        <v>164350.72</v>
      </c>
      <c r="I162" s="35">
        <v>3094.822829999996</v>
      </c>
    </row>
    <row r="163" spans="1:9" outlineLevel="2" x14ac:dyDescent="0.3">
      <c r="A163" s="34" t="s">
        <v>304</v>
      </c>
      <c r="B163" t="s">
        <v>296</v>
      </c>
      <c r="C163" t="s">
        <v>303</v>
      </c>
      <c r="D163" t="s">
        <v>306</v>
      </c>
      <c r="E163" s="22">
        <v>103</v>
      </c>
      <c r="F163" s="22">
        <v>121</v>
      </c>
      <c r="G163" s="1">
        <v>18.91</v>
      </c>
      <c r="H163" s="1">
        <v>8861.23</v>
      </c>
      <c r="I163" s="35">
        <v>156.51817999999994</v>
      </c>
    </row>
    <row r="164" spans="1:9" outlineLevel="2" x14ac:dyDescent="0.3">
      <c r="A164" s="34" t="s">
        <v>304</v>
      </c>
      <c r="B164" t="s">
        <v>296</v>
      </c>
      <c r="C164" t="s">
        <v>220</v>
      </c>
      <c r="D164" t="s">
        <v>67</v>
      </c>
      <c r="E164" s="22">
        <v>376</v>
      </c>
      <c r="F164" s="22">
        <v>431</v>
      </c>
      <c r="G164" s="1">
        <v>56.870000000000012</v>
      </c>
      <c r="H164" s="1">
        <v>26429.980000000007</v>
      </c>
      <c r="I164" s="35">
        <v>468.32869999999997</v>
      </c>
    </row>
    <row r="165" spans="1:9" outlineLevel="2" x14ac:dyDescent="0.3">
      <c r="A165" s="34" t="s">
        <v>304</v>
      </c>
      <c r="B165" t="s">
        <v>296</v>
      </c>
      <c r="C165" t="s">
        <v>223</v>
      </c>
      <c r="D165" t="s">
        <v>69</v>
      </c>
      <c r="E165" s="22">
        <v>2900</v>
      </c>
      <c r="F165" s="22">
        <v>3255</v>
      </c>
      <c r="G165" s="1">
        <v>1033.9399999999987</v>
      </c>
      <c r="H165" s="1">
        <v>486956.39999999967</v>
      </c>
      <c r="I165" s="35">
        <v>8853.5225500000051</v>
      </c>
    </row>
    <row r="166" spans="1:9" outlineLevel="2" x14ac:dyDescent="0.3">
      <c r="A166" s="34" t="s">
        <v>304</v>
      </c>
      <c r="B166" t="s">
        <v>296</v>
      </c>
      <c r="C166" t="s">
        <v>49</v>
      </c>
      <c r="D166" t="s">
        <v>60</v>
      </c>
      <c r="E166" s="22">
        <v>1452</v>
      </c>
      <c r="F166" s="22">
        <v>1599</v>
      </c>
      <c r="G166" s="1">
        <v>264.90000000000003</v>
      </c>
      <c r="H166" s="1">
        <v>119025.11000000002</v>
      </c>
      <c r="I166" s="35">
        <v>2157.9393600000003</v>
      </c>
    </row>
    <row r="167" spans="1:9" outlineLevel="2" x14ac:dyDescent="0.3">
      <c r="A167" s="34" t="s">
        <v>304</v>
      </c>
      <c r="B167" t="s">
        <v>296</v>
      </c>
      <c r="C167" t="s">
        <v>51</v>
      </c>
      <c r="D167" t="s">
        <v>51</v>
      </c>
      <c r="E167" s="22">
        <v>1313</v>
      </c>
      <c r="F167" s="22">
        <v>1378</v>
      </c>
      <c r="G167" s="1">
        <v>342.04999999999973</v>
      </c>
      <c r="H167" s="1">
        <v>155614.15000000005</v>
      </c>
      <c r="I167" s="35">
        <v>2975.2011100000027</v>
      </c>
    </row>
    <row r="168" spans="1:9" outlineLevel="2" x14ac:dyDescent="0.3">
      <c r="A168" s="34" t="s">
        <v>304</v>
      </c>
      <c r="B168" t="s">
        <v>296</v>
      </c>
      <c r="C168" t="s">
        <v>222</v>
      </c>
      <c r="D168" t="s">
        <v>66</v>
      </c>
      <c r="E168" s="22">
        <v>482</v>
      </c>
      <c r="F168" s="22">
        <v>507</v>
      </c>
      <c r="G168" s="1">
        <v>99.26</v>
      </c>
      <c r="H168" s="1">
        <v>44610.139999999992</v>
      </c>
      <c r="I168" s="35">
        <v>831.99706000000003</v>
      </c>
    </row>
    <row r="169" spans="1:9" outlineLevel="2" x14ac:dyDescent="0.3">
      <c r="A169" s="34" t="s">
        <v>304</v>
      </c>
      <c r="B169" t="s">
        <v>296</v>
      </c>
      <c r="C169" t="s">
        <v>219</v>
      </c>
      <c r="D169" t="s">
        <v>71</v>
      </c>
      <c r="E169" s="22">
        <v>345</v>
      </c>
      <c r="F169" s="22">
        <v>377</v>
      </c>
      <c r="G169" s="1">
        <v>82.130000000000038</v>
      </c>
      <c r="H169" s="1">
        <v>37695.75</v>
      </c>
      <c r="I169" s="35">
        <v>749.87984000000017</v>
      </c>
    </row>
    <row r="170" spans="1:9" outlineLevel="2" x14ac:dyDescent="0.3">
      <c r="A170" s="34" t="s">
        <v>304</v>
      </c>
      <c r="B170" t="s">
        <v>296</v>
      </c>
      <c r="C170" t="s">
        <v>48</v>
      </c>
      <c r="D170" t="s">
        <v>59</v>
      </c>
      <c r="E170" s="22">
        <v>469</v>
      </c>
      <c r="F170" s="22">
        <v>486</v>
      </c>
      <c r="G170" s="1">
        <v>138.77000000000001</v>
      </c>
      <c r="H170" s="1">
        <v>67671.63</v>
      </c>
      <c r="I170" s="35">
        <v>1479.2754000000004</v>
      </c>
    </row>
    <row r="171" spans="1:9" outlineLevel="2" x14ac:dyDescent="0.3">
      <c r="A171" s="34" t="s">
        <v>304</v>
      </c>
      <c r="B171" t="s">
        <v>296</v>
      </c>
      <c r="C171" t="s">
        <v>224</v>
      </c>
      <c r="D171" t="s">
        <v>61</v>
      </c>
      <c r="E171" s="22">
        <v>220</v>
      </c>
      <c r="F171" s="22">
        <v>228</v>
      </c>
      <c r="G171" s="1">
        <v>60.640000000000029</v>
      </c>
      <c r="H171" s="1">
        <v>27928.66</v>
      </c>
      <c r="I171" s="35">
        <v>512.72842000000003</v>
      </c>
    </row>
    <row r="172" spans="1:9" outlineLevel="2" x14ac:dyDescent="0.3">
      <c r="A172" s="34" t="s">
        <v>304</v>
      </c>
      <c r="B172" t="s">
        <v>296</v>
      </c>
      <c r="C172" t="s">
        <v>50</v>
      </c>
      <c r="D172" t="s">
        <v>62</v>
      </c>
      <c r="E172" s="22">
        <v>305</v>
      </c>
      <c r="F172" s="22">
        <v>356</v>
      </c>
      <c r="G172" s="1">
        <v>51.10000000000003</v>
      </c>
      <c r="H172" s="1">
        <v>23560.429999999993</v>
      </c>
      <c r="I172" s="35">
        <v>427.83607000000029</v>
      </c>
    </row>
    <row r="173" spans="1:9" outlineLevel="2" x14ac:dyDescent="0.3">
      <c r="A173" s="34" t="s">
        <v>304</v>
      </c>
      <c r="B173" t="s">
        <v>296</v>
      </c>
      <c r="C173" t="s">
        <v>54</v>
      </c>
      <c r="D173" t="s">
        <v>65</v>
      </c>
      <c r="E173" s="22">
        <v>52</v>
      </c>
      <c r="F173" s="22">
        <v>55</v>
      </c>
      <c r="G173" s="1">
        <v>12.399999999999999</v>
      </c>
      <c r="H173" s="1">
        <v>5782.56</v>
      </c>
      <c r="I173" s="35">
        <v>101.82935999999998</v>
      </c>
    </row>
    <row r="174" spans="1:9" outlineLevel="2" x14ac:dyDescent="0.3">
      <c r="A174" s="34" t="s">
        <v>304</v>
      </c>
      <c r="B174" t="s">
        <v>296</v>
      </c>
      <c r="C174" t="s">
        <v>79</v>
      </c>
      <c r="D174" t="s">
        <v>80</v>
      </c>
      <c r="E174" s="22">
        <v>52</v>
      </c>
      <c r="F174" s="22">
        <v>54</v>
      </c>
      <c r="G174" s="1">
        <v>11.650000000000004</v>
      </c>
      <c r="H174" s="1">
        <v>5560.88</v>
      </c>
      <c r="I174" s="35">
        <v>119.04452000000001</v>
      </c>
    </row>
    <row r="175" spans="1:9" outlineLevel="2" x14ac:dyDescent="0.3">
      <c r="A175" s="34" t="s">
        <v>304</v>
      </c>
      <c r="B175" t="s">
        <v>296</v>
      </c>
      <c r="C175" t="s">
        <v>307</v>
      </c>
      <c r="D175" t="s">
        <v>308</v>
      </c>
      <c r="E175" s="22">
        <v>6</v>
      </c>
      <c r="F175" s="22">
        <v>6</v>
      </c>
      <c r="G175" s="1">
        <v>0.44000000000000006</v>
      </c>
      <c r="H175" s="1">
        <v>190.66</v>
      </c>
      <c r="I175" s="35">
        <v>3.3260200000000002</v>
      </c>
    </row>
    <row r="176" spans="1:9" outlineLevel="2" x14ac:dyDescent="0.3">
      <c r="A176" s="34" t="s">
        <v>304</v>
      </c>
      <c r="B176" t="s">
        <v>297</v>
      </c>
      <c r="C176" t="s">
        <v>53</v>
      </c>
      <c r="D176" t="s">
        <v>53</v>
      </c>
      <c r="E176" s="22">
        <v>32380</v>
      </c>
      <c r="F176" s="22">
        <v>38094</v>
      </c>
      <c r="G176" s="1">
        <v>4982.3300000000954</v>
      </c>
      <c r="H176" s="1">
        <v>2369381.6399999945</v>
      </c>
      <c r="I176" s="35">
        <v>34019.58269000017</v>
      </c>
    </row>
    <row r="177" spans="1:9" outlineLevel="2" x14ac:dyDescent="0.3">
      <c r="A177" s="34" t="s">
        <v>304</v>
      </c>
      <c r="B177" t="s">
        <v>297</v>
      </c>
      <c r="C177" t="s">
        <v>55</v>
      </c>
      <c r="D177" t="s">
        <v>68</v>
      </c>
      <c r="E177" s="22">
        <v>25791</v>
      </c>
      <c r="F177" s="22">
        <v>31411</v>
      </c>
      <c r="G177" s="1">
        <v>3369.8399999999965</v>
      </c>
      <c r="H177" s="1">
        <v>1564043.1400000004</v>
      </c>
      <c r="I177" s="35">
        <v>23447.585240000011</v>
      </c>
    </row>
    <row r="178" spans="1:9" outlineLevel="2" x14ac:dyDescent="0.3">
      <c r="A178" s="34" t="s">
        <v>304</v>
      </c>
      <c r="B178" t="s">
        <v>297</v>
      </c>
      <c r="C178" t="s">
        <v>52</v>
      </c>
      <c r="D178" t="s">
        <v>63</v>
      </c>
      <c r="E178" s="22">
        <v>15856</v>
      </c>
      <c r="F178" s="22">
        <v>17728</v>
      </c>
      <c r="G178" s="1">
        <v>3098.8899999999935</v>
      </c>
      <c r="H178" s="1">
        <v>1429916.7400000012</v>
      </c>
      <c r="I178" s="35">
        <v>21448.270840000019</v>
      </c>
    </row>
    <row r="179" spans="1:9" outlineLevel="2" x14ac:dyDescent="0.3">
      <c r="A179" s="34" t="s">
        <v>304</v>
      </c>
      <c r="B179" t="s">
        <v>297</v>
      </c>
      <c r="C179" t="s">
        <v>217</v>
      </c>
      <c r="D179" t="s">
        <v>70</v>
      </c>
      <c r="E179" s="22">
        <v>3955</v>
      </c>
      <c r="F179" s="22">
        <v>4344</v>
      </c>
      <c r="G179" s="1">
        <v>659.45999999999924</v>
      </c>
      <c r="H179" s="1">
        <v>324645.8600000001</v>
      </c>
      <c r="I179" s="35">
        <v>4836.4785299999985</v>
      </c>
    </row>
    <row r="180" spans="1:9" outlineLevel="2" x14ac:dyDescent="0.3">
      <c r="A180" s="34" t="s">
        <v>304</v>
      </c>
      <c r="B180" t="s">
        <v>297</v>
      </c>
      <c r="C180" t="s">
        <v>218</v>
      </c>
      <c r="D180" t="s">
        <v>64</v>
      </c>
      <c r="E180" s="22">
        <v>1267</v>
      </c>
      <c r="F180" s="22">
        <v>1421</v>
      </c>
      <c r="G180" s="1">
        <v>179.89999999999995</v>
      </c>
      <c r="H180" s="1">
        <v>85616.22</v>
      </c>
      <c r="I180" s="35">
        <v>1447.3880200000021</v>
      </c>
    </row>
    <row r="181" spans="1:9" outlineLevel="2" x14ac:dyDescent="0.3">
      <c r="A181" s="34" t="s">
        <v>304</v>
      </c>
      <c r="B181" t="s">
        <v>297</v>
      </c>
      <c r="C181" t="s">
        <v>221</v>
      </c>
      <c r="D181" t="s">
        <v>58</v>
      </c>
      <c r="E181" s="22">
        <v>1878</v>
      </c>
      <c r="F181" s="22">
        <v>2025</v>
      </c>
      <c r="G181" s="1">
        <v>400.41999999999996</v>
      </c>
      <c r="H181" s="1">
        <v>186743.85000000009</v>
      </c>
      <c r="I181" s="35">
        <v>3702.570930000003</v>
      </c>
    </row>
    <row r="182" spans="1:9" outlineLevel="2" x14ac:dyDescent="0.3">
      <c r="A182" s="34" t="s">
        <v>304</v>
      </c>
      <c r="B182" t="s">
        <v>297</v>
      </c>
      <c r="C182" t="s">
        <v>303</v>
      </c>
      <c r="D182" t="s">
        <v>306</v>
      </c>
      <c r="E182" s="22">
        <v>162</v>
      </c>
      <c r="F182" s="22">
        <v>172</v>
      </c>
      <c r="G182" s="1">
        <v>30.090000000000003</v>
      </c>
      <c r="H182" s="1">
        <v>14257.389999999996</v>
      </c>
      <c r="I182" s="35">
        <v>261.87771000000009</v>
      </c>
    </row>
    <row r="183" spans="1:9" outlineLevel="2" x14ac:dyDescent="0.3">
      <c r="A183" s="34" t="s">
        <v>304</v>
      </c>
      <c r="B183" t="s">
        <v>297</v>
      </c>
      <c r="C183" t="s">
        <v>220</v>
      </c>
      <c r="D183" t="s">
        <v>67</v>
      </c>
      <c r="E183" s="22">
        <v>235</v>
      </c>
      <c r="F183" s="22">
        <v>261</v>
      </c>
      <c r="G183" s="1">
        <v>33.609999999999978</v>
      </c>
      <c r="H183" s="1">
        <v>15763.960000000006</v>
      </c>
      <c r="I183" s="35">
        <v>278.59579000000002</v>
      </c>
    </row>
    <row r="184" spans="1:9" outlineLevel="2" x14ac:dyDescent="0.3">
      <c r="A184" s="34" t="s">
        <v>304</v>
      </c>
      <c r="B184" t="s">
        <v>297</v>
      </c>
      <c r="C184" t="s">
        <v>223</v>
      </c>
      <c r="D184" t="s">
        <v>69</v>
      </c>
      <c r="E184" s="22">
        <v>151</v>
      </c>
      <c r="F184" s="22">
        <v>171</v>
      </c>
      <c r="G184" s="1">
        <v>45.760000000000012</v>
      </c>
      <c r="H184" s="1">
        <v>21394.920000000006</v>
      </c>
      <c r="I184" s="35">
        <v>384.40035000000006</v>
      </c>
    </row>
    <row r="185" spans="1:9" outlineLevel="2" x14ac:dyDescent="0.3">
      <c r="A185" s="34" t="s">
        <v>304</v>
      </c>
      <c r="B185" t="s">
        <v>297</v>
      </c>
      <c r="C185" t="s">
        <v>49</v>
      </c>
      <c r="D185" t="s">
        <v>60</v>
      </c>
      <c r="E185" s="22">
        <v>364</v>
      </c>
      <c r="F185" s="22">
        <v>400</v>
      </c>
      <c r="G185" s="1">
        <v>61.17</v>
      </c>
      <c r="H185" s="1">
        <v>29194.119999999995</v>
      </c>
      <c r="I185" s="35">
        <v>522.30850000000009</v>
      </c>
    </row>
    <row r="186" spans="1:9" outlineLevel="2" x14ac:dyDescent="0.3">
      <c r="A186" s="34" t="s">
        <v>304</v>
      </c>
      <c r="B186" t="s">
        <v>297</v>
      </c>
      <c r="C186" t="s">
        <v>51</v>
      </c>
      <c r="D186" t="s">
        <v>51</v>
      </c>
      <c r="E186" s="22">
        <v>118</v>
      </c>
      <c r="F186" s="22">
        <v>134</v>
      </c>
      <c r="G186" s="1">
        <v>21.330000000000005</v>
      </c>
      <c r="H186" s="1">
        <v>9679.26</v>
      </c>
      <c r="I186" s="35">
        <v>180.28656000000007</v>
      </c>
    </row>
    <row r="187" spans="1:9" outlineLevel="2" x14ac:dyDescent="0.3">
      <c r="A187" s="34" t="s">
        <v>304</v>
      </c>
      <c r="B187" t="s">
        <v>297</v>
      </c>
      <c r="C187" t="s">
        <v>222</v>
      </c>
      <c r="D187" t="s">
        <v>66</v>
      </c>
      <c r="E187" s="22">
        <v>32</v>
      </c>
      <c r="F187" s="22">
        <v>40</v>
      </c>
      <c r="G187" s="1">
        <v>5.18</v>
      </c>
      <c r="H187" s="1">
        <v>2332.5</v>
      </c>
      <c r="I187" s="35">
        <v>41.503280000000004</v>
      </c>
    </row>
    <row r="188" spans="1:9" outlineLevel="2" x14ac:dyDescent="0.3">
      <c r="A188" s="34" t="s">
        <v>304</v>
      </c>
      <c r="B188" t="s">
        <v>297</v>
      </c>
      <c r="C188" t="s">
        <v>219</v>
      </c>
      <c r="D188" t="s">
        <v>71</v>
      </c>
      <c r="E188" s="22">
        <v>132</v>
      </c>
      <c r="F188" s="22">
        <v>142</v>
      </c>
      <c r="G188" s="1">
        <v>23.949999999999992</v>
      </c>
      <c r="H188" s="1">
        <v>10770.379999999996</v>
      </c>
      <c r="I188" s="35">
        <v>198.53720999999999</v>
      </c>
    </row>
    <row r="189" spans="1:9" outlineLevel="2" x14ac:dyDescent="0.3">
      <c r="A189" s="34" t="s">
        <v>304</v>
      </c>
      <c r="B189" t="s">
        <v>297</v>
      </c>
      <c r="C189" t="s">
        <v>48</v>
      </c>
      <c r="D189" t="s">
        <v>59</v>
      </c>
      <c r="E189" s="22">
        <v>88</v>
      </c>
      <c r="F189" s="22">
        <v>90</v>
      </c>
      <c r="G189" s="1">
        <v>21.819999999999993</v>
      </c>
      <c r="H189" s="1">
        <v>10455.120000000001</v>
      </c>
      <c r="I189" s="35">
        <v>221.0429</v>
      </c>
    </row>
    <row r="190" spans="1:9" outlineLevel="2" x14ac:dyDescent="0.3">
      <c r="A190" s="34" t="s">
        <v>304</v>
      </c>
      <c r="B190" t="s">
        <v>297</v>
      </c>
      <c r="C190" t="s">
        <v>224</v>
      </c>
      <c r="D190" t="s">
        <v>61</v>
      </c>
      <c r="E190" s="22">
        <v>185</v>
      </c>
      <c r="F190" s="22">
        <v>200</v>
      </c>
      <c r="G190" s="1">
        <v>40.710000000000015</v>
      </c>
      <c r="H190" s="1">
        <v>18440.72</v>
      </c>
      <c r="I190" s="35">
        <v>325.15114999999997</v>
      </c>
    </row>
    <row r="191" spans="1:9" outlineLevel="2" x14ac:dyDescent="0.3">
      <c r="A191" s="34" t="s">
        <v>304</v>
      </c>
      <c r="B191" t="s">
        <v>297</v>
      </c>
      <c r="C191" t="s">
        <v>50</v>
      </c>
      <c r="D191" t="s">
        <v>62</v>
      </c>
      <c r="E191" s="22">
        <v>189</v>
      </c>
      <c r="F191" s="22">
        <v>232</v>
      </c>
      <c r="G191" s="1">
        <v>29.25</v>
      </c>
      <c r="H191" s="1">
        <v>13782.84</v>
      </c>
      <c r="I191" s="35">
        <v>244.89087000000001</v>
      </c>
    </row>
    <row r="192" spans="1:9" outlineLevel="2" x14ac:dyDescent="0.3">
      <c r="A192" s="34" t="s">
        <v>304</v>
      </c>
      <c r="B192" t="s">
        <v>297</v>
      </c>
      <c r="C192" t="s">
        <v>54</v>
      </c>
      <c r="D192" t="s">
        <v>65</v>
      </c>
      <c r="E192" s="22">
        <v>182</v>
      </c>
      <c r="F192" s="22">
        <v>196</v>
      </c>
      <c r="G192" s="1">
        <v>32.759999999999991</v>
      </c>
      <c r="H192" s="1">
        <v>15068.469999999998</v>
      </c>
      <c r="I192" s="35">
        <v>272.84642999999994</v>
      </c>
    </row>
    <row r="193" spans="1:9" outlineLevel="2" x14ac:dyDescent="0.3">
      <c r="A193" s="34" t="s">
        <v>304</v>
      </c>
      <c r="B193" t="s">
        <v>297</v>
      </c>
      <c r="C193" t="s">
        <v>79</v>
      </c>
      <c r="D193" t="s">
        <v>80</v>
      </c>
      <c r="E193" s="22">
        <v>43</v>
      </c>
      <c r="F193" s="22">
        <v>46</v>
      </c>
      <c r="G193" s="1">
        <v>8.08</v>
      </c>
      <c r="H193" s="1">
        <v>3866.7499999999995</v>
      </c>
      <c r="I193" s="35">
        <v>76.61520999999999</v>
      </c>
    </row>
    <row r="194" spans="1:9" outlineLevel="1" x14ac:dyDescent="0.3">
      <c r="A194" s="108" t="s">
        <v>305</v>
      </c>
      <c r="B194" s="40"/>
      <c r="C194" s="40"/>
      <c r="D194" s="40"/>
      <c r="E194" s="41">
        <f>SUBTOTAL(9,E157:E193)</f>
        <v>157681</v>
      </c>
      <c r="F194" s="41">
        <f>SUBTOTAL(9,F157:F193)</f>
        <v>182229</v>
      </c>
      <c r="G194" s="42">
        <f>SUBTOTAL(9,G157:G193)</f>
        <v>27960.870000000155</v>
      </c>
      <c r="H194" s="42">
        <f>SUBTOTAL(9,H157:H193)</f>
        <v>13095180.900000004</v>
      </c>
      <c r="I194" s="43">
        <f>SUBTOTAL(9,I157:I193)</f>
        <v>204929.04236000023</v>
      </c>
    </row>
    <row r="195" spans="1:9" outlineLevel="2" x14ac:dyDescent="0.3">
      <c r="A195" s="29" t="s">
        <v>229</v>
      </c>
      <c r="B195" s="30" t="s">
        <v>296</v>
      </c>
      <c r="C195" s="30" t="s">
        <v>48</v>
      </c>
      <c r="D195" s="30" t="s">
        <v>59</v>
      </c>
      <c r="E195" s="31">
        <v>422</v>
      </c>
      <c r="F195" s="31">
        <v>439</v>
      </c>
      <c r="G195" s="32">
        <v>125.63</v>
      </c>
      <c r="H195" s="32">
        <v>62207.469999999987</v>
      </c>
      <c r="I195" s="33">
        <v>1448.1253200000001</v>
      </c>
    </row>
    <row r="196" spans="1:9" outlineLevel="2" x14ac:dyDescent="0.3">
      <c r="A196" s="29" t="s">
        <v>229</v>
      </c>
      <c r="B196" s="30" t="s">
        <v>296</v>
      </c>
      <c r="C196" s="30" t="s">
        <v>49</v>
      </c>
      <c r="D196" s="30" t="s">
        <v>60</v>
      </c>
      <c r="E196" s="31">
        <v>1300</v>
      </c>
      <c r="F196" s="31">
        <v>1450</v>
      </c>
      <c r="G196" s="32">
        <v>206.00000000000003</v>
      </c>
      <c r="H196" s="32">
        <v>94528.309999999983</v>
      </c>
      <c r="I196" s="33">
        <v>1697.3437700000004</v>
      </c>
    </row>
    <row r="197" spans="1:9" outlineLevel="2" x14ac:dyDescent="0.3">
      <c r="A197" s="29" t="s">
        <v>229</v>
      </c>
      <c r="B197" s="30" t="s">
        <v>296</v>
      </c>
      <c r="C197" s="30" t="s">
        <v>224</v>
      </c>
      <c r="D197" s="30" t="s">
        <v>61</v>
      </c>
      <c r="E197" s="31">
        <v>179</v>
      </c>
      <c r="F197" s="31">
        <v>190</v>
      </c>
      <c r="G197" s="32">
        <v>49.720000000000013</v>
      </c>
      <c r="H197" s="32">
        <v>23181.579999999994</v>
      </c>
      <c r="I197" s="33">
        <v>432.34892000000025</v>
      </c>
    </row>
    <row r="198" spans="1:9" outlineLevel="2" x14ac:dyDescent="0.3">
      <c r="A198" s="29" t="s">
        <v>229</v>
      </c>
      <c r="B198" s="30" t="s">
        <v>296</v>
      </c>
      <c r="C198" s="30" t="s">
        <v>50</v>
      </c>
      <c r="D198" s="30" t="s">
        <v>62</v>
      </c>
      <c r="E198" s="31">
        <v>306</v>
      </c>
      <c r="F198" s="31">
        <v>347</v>
      </c>
      <c r="G198" s="32">
        <v>44.67000000000003</v>
      </c>
      <c r="H198" s="32">
        <v>20851.420000000002</v>
      </c>
      <c r="I198" s="33">
        <v>361.98901000000006</v>
      </c>
    </row>
    <row r="199" spans="1:9" outlineLevel="2" x14ac:dyDescent="0.3">
      <c r="A199" s="29" t="s">
        <v>229</v>
      </c>
      <c r="B199" s="30" t="s">
        <v>296</v>
      </c>
      <c r="C199" s="30" t="s">
        <v>51</v>
      </c>
      <c r="D199" s="30" t="s">
        <v>51</v>
      </c>
      <c r="E199" s="31">
        <v>1108</v>
      </c>
      <c r="F199" s="31">
        <v>1160</v>
      </c>
      <c r="G199" s="32">
        <v>293.59000000000009</v>
      </c>
      <c r="H199" s="32">
        <v>135521.21999999997</v>
      </c>
      <c r="I199" s="33">
        <v>2763.7565299999974</v>
      </c>
    </row>
    <row r="200" spans="1:9" outlineLevel="2" x14ac:dyDescent="0.3">
      <c r="A200" s="29" t="s">
        <v>229</v>
      </c>
      <c r="B200" s="30" t="s">
        <v>296</v>
      </c>
      <c r="C200" s="30" t="s">
        <v>52</v>
      </c>
      <c r="D200" s="30" t="s">
        <v>63</v>
      </c>
      <c r="E200" s="31">
        <v>12162</v>
      </c>
      <c r="F200" s="31">
        <v>13446</v>
      </c>
      <c r="G200" s="32">
        <v>3139.9999999999955</v>
      </c>
      <c r="H200" s="32">
        <v>1473845.0600000031</v>
      </c>
      <c r="I200" s="33">
        <v>24870.172710000035</v>
      </c>
    </row>
    <row r="201" spans="1:9" outlineLevel="2" x14ac:dyDescent="0.3">
      <c r="A201" s="29" t="s">
        <v>229</v>
      </c>
      <c r="B201" s="30" t="s">
        <v>296</v>
      </c>
      <c r="C201" s="30" t="s">
        <v>53</v>
      </c>
      <c r="D201" s="30" t="s">
        <v>53</v>
      </c>
      <c r="E201" s="31">
        <v>30157</v>
      </c>
      <c r="F201" s="31">
        <v>34906</v>
      </c>
      <c r="G201" s="32">
        <v>5643.820000000077</v>
      </c>
      <c r="H201" s="32">
        <v>2730777.929999995</v>
      </c>
      <c r="I201" s="33">
        <v>39525.177729999865</v>
      </c>
    </row>
    <row r="202" spans="1:9" outlineLevel="2" x14ac:dyDescent="0.3">
      <c r="A202" s="29" t="s">
        <v>229</v>
      </c>
      <c r="B202" s="30" t="s">
        <v>296</v>
      </c>
      <c r="C202" s="30" t="s">
        <v>218</v>
      </c>
      <c r="D202" s="30" t="s">
        <v>64</v>
      </c>
      <c r="E202" s="31">
        <v>551</v>
      </c>
      <c r="F202" s="31">
        <v>589</v>
      </c>
      <c r="G202" s="32">
        <v>90.960000000000022</v>
      </c>
      <c r="H202" s="32">
        <v>44021.839999999989</v>
      </c>
      <c r="I202" s="33">
        <v>762.54903000000058</v>
      </c>
    </row>
    <row r="203" spans="1:9" outlineLevel="2" x14ac:dyDescent="0.3">
      <c r="A203" s="29" t="s">
        <v>229</v>
      </c>
      <c r="B203" s="30" t="s">
        <v>296</v>
      </c>
      <c r="C203" s="30" t="s">
        <v>54</v>
      </c>
      <c r="D203" s="30" t="s">
        <v>65</v>
      </c>
      <c r="E203" s="31">
        <v>37</v>
      </c>
      <c r="F203" s="31">
        <v>38</v>
      </c>
      <c r="G203" s="32">
        <v>9.56</v>
      </c>
      <c r="H203" s="32">
        <v>4573.6600000000008</v>
      </c>
      <c r="I203" s="33">
        <v>84.254750000000001</v>
      </c>
    </row>
    <row r="204" spans="1:9" outlineLevel="2" x14ac:dyDescent="0.3">
      <c r="A204" s="29" t="s">
        <v>229</v>
      </c>
      <c r="B204" s="30" t="s">
        <v>296</v>
      </c>
      <c r="C204" s="30" t="s">
        <v>222</v>
      </c>
      <c r="D204" s="30" t="s">
        <v>66</v>
      </c>
      <c r="E204" s="31">
        <v>547</v>
      </c>
      <c r="F204" s="31">
        <v>578</v>
      </c>
      <c r="G204" s="32">
        <v>123.36000000000001</v>
      </c>
      <c r="H204" s="32">
        <v>57291.909999999996</v>
      </c>
      <c r="I204" s="33">
        <v>1020.3617500000003</v>
      </c>
    </row>
    <row r="205" spans="1:9" outlineLevel="2" x14ac:dyDescent="0.3">
      <c r="A205" s="29" t="s">
        <v>229</v>
      </c>
      <c r="B205" s="30" t="s">
        <v>296</v>
      </c>
      <c r="C205" s="30" t="s">
        <v>303</v>
      </c>
      <c r="D205" s="30" t="s">
        <v>306</v>
      </c>
      <c r="E205" s="31">
        <v>92</v>
      </c>
      <c r="F205" s="31">
        <v>105</v>
      </c>
      <c r="G205" s="32">
        <v>16.239999999999998</v>
      </c>
      <c r="H205" s="32">
        <v>8050.3399999999983</v>
      </c>
      <c r="I205" s="33">
        <v>146.24314999999999</v>
      </c>
    </row>
    <row r="206" spans="1:9" outlineLevel="2" x14ac:dyDescent="0.3">
      <c r="A206" s="29" t="s">
        <v>229</v>
      </c>
      <c r="B206" s="30" t="s">
        <v>296</v>
      </c>
      <c r="C206" s="30" t="s">
        <v>220</v>
      </c>
      <c r="D206" s="30" t="s">
        <v>67</v>
      </c>
      <c r="E206" s="31">
        <v>354</v>
      </c>
      <c r="F206" s="31">
        <v>401</v>
      </c>
      <c r="G206" s="32">
        <v>56.180000000000021</v>
      </c>
      <c r="H206" s="32">
        <v>26395.420000000006</v>
      </c>
      <c r="I206" s="33">
        <v>483.16905000000003</v>
      </c>
    </row>
    <row r="207" spans="1:9" outlineLevel="2" x14ac:dyDescent="0.3">
      <c r="A207" s="29" t="s">
        <v>229</v>
      </c>
      <c r="B207" s="30" t="s">
        <v>296</v>
      </c>
      <c r="C207" s="30" t="s">
        <v>55</v>
      </c>
      <c r="D207" s="30" t="s">
        <v>68</v>
      </c>
      <c r="E207" s="31">
        <v>21089</v>
      </c>
      <c r="F207" s="31">
        <v>24967</v>
      </c>
      <c r="G207" s="32">
        <v>3763.9099999999985</v>
      </c>
      <c r="H207" s="32">
        <v>1751159.4700000011</v>
      </c>
      <c r="I207" s="33">
        <v>28384.089390000001</v>
      </c>
    </row>
    <row r="208" spans="1:9" outlineLevel="2" x14ac:dyDescent="0.3">
      <c r="A208" s="29" t="s">
        <v>229</v>
      </c>
      <c r="B208" s="30" t="s">
        <v>296</v>
      </c>
      <c r="C208" s="30" t="s">
        <v>223</v>
      </c>
      <c r="D208" s="30" t="s">
        <v>69</v>
      </c>
      <c r="E208" s="31">
        <v>2729</v>
      </c>
      <c r="F208" s="31">
        <v>2998</v>
      </c>
      <c r="G208" s="32">
        <v>950.36999999999841</v>
      </c>
      <c r="H208" s="32">
        <v>455700.32000000018</v>
      </c>
      <c r="I208" s="33">
        <v>9802.928450000014</v>
      </c>
    </row>
    <row r="209" spans="1:9" outlineLevel="2" x14ac:dyDescent="0.3">
      <c r="A209" s="29" t="s">
        <v>229</v>
      </c>
      <c r="B209" s="30" t="s">
        <v>296</v>
      </c>
      <c r="C209" s="30" t="s">
        <v>217</v>
      </c>
      <c r="D209" s="30" t="s">
        <v>70</v>
      </c>
      <c r="E209" s="31">
        <v>2246</v>
      </c>
      <c r="F209" s="31">
        <v>2408</v>
      </c>
      <c r="G209" s="32">
        <v>529.16999999999985</v>
      </c>
      <c r="H209" s="32">
        <v>252941.72999999998</v>
      </c>
      <c r="I209" s="33">
        <v>4653.6468400000022</v>
      </c>
    </row>
    <row r="210" spans="1:9" outlineLevel="2" x14ac:dyDescent="0.3">
      <c r="A210" s="29" t="s">
        <v>229</v>
      </c>
      <c r="B210" s="30" t="s">
        <v>296</v>
      </c>
      <c r="C210" s="30" t="s">
        <v>219</v>
      </c>
      <c r="D210" s="30" t="s">
        <v>71</v>
      </c>
      <c r="E210" s="31">
        <v>307</v>
      </c>
      <c r="F210" s="31">
        <v>326</v>
      </c>
      <c r="G210" s="32">
        <v>86.79</v>
      </c>
      <c r="H210" s="32">
        <v>40697.78</v>
      </c>
      <c r="I210" s="33">
        <v>818.96075999999971</v>
      </c>
    </row>
    <row r="211" spans="1:9" outlineLevel="2" x14ac:dyDescent="0.3">
      <c r="A211" s="29" t="s">
        <v>229</v>
      </c>
      <c r="B211" s="30" t="s">
        <v>296</v>
      </c>
      <c r="C211" s="30" t="s">
        <v>221</v>
      </c>
      <c r="D211" s="30" t="s">
        <v>58</v>
      </c>
      <c r="E211" s="31">
        <v>1160</v>
      </c>
      <c r="F211" s="31">
        <v>1231</v>
      </c>
      <c r="G211" s="32">
        <v>335.56999999999971</v>
      </c>
      <c r="H211" s="32">
        <v>157704.21999999994</v>
      </c>
      <c r="I211" s="33">
        <v>2972.2820800000031</v>
      </c>
    </row>
    <row r="212" spans="1:9" outlineLevel="2" x14ac:dyDescent="0.3">
      <c r="A212" s="29" t="s">
        <v>229</v>
      </c>
      <c r="B212" s="30" t="s">
        <v>296</v>
      </c>
      <c r="C212" s="30" t="s">
        <v>79</v>
      </c>
      <c r="D212" s="30" t="s">
        <v>80</v>
      </c>
      <c r="E212" s="31">
        <v>37</v>
      </c>
      <c r="F212" s="31">
        <v>37</v>
      </c>
      <c r="G212" s="32">
        <v>7.9</v>
      </c>
      <c r="H212" s="32">
        <v>3818.4799999999996</v>
      </c>
      <c r="I212" s="33">
        <v>82.345680000000002</v>
      </c>
    </row>
    <row r="213" spans="1:9" outlineLevel="2" x14ac:dyDescent="0.3">
      <c r="A213" s="29" t="s">
        <v>229</v>
      </c>
      <c r="B213" s="30" t="s">
        <v>297</v>
      </c>
      <c r="C213" s="30" t="s">
        <v>48</v>
      </c>
      <c r="D213" s="30" t="s">
        <v>59</v>
      </c>
      <c r="E213" s="31">
        <v>78</v>
      </c>
      <c r="F213" s="31">
        <v>80</v>
      </c>
      <c r="G213" s="32">
        <v>21.839999999999996</v>
      </c>
      <c r="H213" s="32">
        <v>10603.42</v>
      </c>
      <c r="I213" s="33">
        <v>234.72587999999996</v>
      </c>
    </row>
    <row r="214" spans="1:9" outlineLevel="2" x14ac:dyDescent="0.3">
      <c r="A214" s="29" t="s">
        <v>229</v>
      </c>
      <c r="B214" s="30" t="s">
        <v>297</v>
      </c>
      <c r="C214" s="30" t="s">
        <v>49</v>
      </c>
      <c r="D214" s="30" t="s">
        <v>60</v>
      </c>
      <c r="E214" s="31">
        <v>317</v>
      </c>
      <c r="F214" s="31">
        <v>345</v>
      </c>
      <c r="G214" s="32">
        <v>47.419999999999995</v>
      </c>
      <c r="H214" s="32">
        <v>23029.109999999993</v>
      </c>
      <c r="I214" s="33">
        <v>410.95582999999982</v>
      </c>
    </row>
    <row r="215" spans="1:9" outlineLevel="2" x14ac:dyDescent="0.3">
      <c r="A215" s="29" t="s">
        <v>229</v>
      </c>
      <c r="B215" s="30" t="s">
        <v>297</v>
      </c>
      <c r="C215" s="30" t="s">
        <v>224</v>
      </c>
      <c r="D215" s="30" t="s">
        <v>61</v>
      </c>
      <c r="E215" s="31">
        <v>149</v>
      </c>
      <c r="F215" s="31">
        <v>158</v>
      </c>
      <c r="G215" s="32">
        <v>33.550000000000018</v>
      </c>
      <c r="H215" s="32">
        <v>15254.250000000002</v>
      </c>
      <c r="I215" s="33">
        <v>273.21536000000003</v>
      </c>
    </row>
    <row r="216" spans="1:9" outlineLevel="2" x14ac:dyDescent="0.3">
      <c r="A216" s="29" t="s">
        <v>229</v>
      </c>
      <c r="B216" s="30" t="s">
        <v>297</v>
      </c>
      <c r="C216" s="30" t="s">
        <v>50</v>
      </c>
      <c r="D216" s="30" t="s">
        <v>62</v>
      </c>
      <c r="E216" s="31">
        <v>188</v>
      </c>
      <c r="F216" s="31">
        <v>247</v>
      </c>
      <c r="G216" s="32">
        <v>20.190000000000005</v>
      </c>
      <c r="H216" s="32">
        <v>9678.4100000000017</v>
      </c>
      <c r="I216" s="33">
        <v>152.97028</v>
      </c>
    </row>
    <row r="217" spans="1:9" outlineLevel="2" x14ac:dyDescent="0.3">
      <c r="A217" s="29" t="s">
        <v>229</v>
      </c>
      <c r="B217" s="30" t="s">
        <v>297</v>
      </c>
      <c r="C217" s="30" t="s">
        <v>51</v>
      </c>
      <c r="D217" s="30" t="s">
        <v>51</v>
      </c>
      <c r="E217" s="31">
        <v>104</v>
      </c>
      <c r="F217" s="31">
        <v>122</v>
      </c>
      <c r="G217" s="32">
        <v>18.720000000000006</v>
      </c>
      <c r="H217" s="32">
        <v>8492.6099999999988</v>
      </c>
      <c r="I217" s="33">
        <v>170.77341999999996</v>
      </c>
    </row>
    <row r="218" spans="1:9" outlineLevel="2" x14ac:dyDescent="0.3">
      <c r="A218" s="29" t="s">
        <v>229</v>
      </c>
      <c r="B218" s="30" t="s">
        <v>297</v>
      </c>
      <c r="C218" s="30" t="s">
        <v>52</v>
      </c>
      <c r="D218" s="30" t="s">
        <v>63</v>
      </c>
      <c r="E218" s="31">
        <v>16188</v>
      </c>
      <c r="F218" s="31">
        <v>18187</v>
      </c>
      <c r="G218" s="32">
        <v>3370.2799999999938</v>
      </c>
      <c r="H218" s="32">
        <v>1577447.5399999986</v>
      </c>
      <c r="I218" s="33">
        <v>24132.44288000005</v>
      </c>
    </row>
    <row r="219" spans="1:9" outlineLevel="2" x14ac:dyDescent="0.3">
      <c r="A219" s="29" t="s">
        <v>229</v>
      </c>
      <c r="B219" s="30" t="s">
        <v>297</v>
      </c>
      <c r="C219" s="30" t="s">
        <v>53</v>
      </c>
      <c r="D219" s="30" t="s">
        <v>53</v>
      </c>
      <c r="E219" s="31">
        <v>32857</v>
      </c>
      <c r="F219" s="31">
        <v>38993</v>
      </c>
      <c r="G219" s="32">
        <v>5323.4800000001087</v>
      </c>
      <c r="H219" s="32">
        <v>2559049.7900000028</v>
      </c>
      <c r="I219" s="33">
        <v>36495.419689999952</v>
      </c>
    </row>
    <row r="220" spans="1:9" outlineLevel="2" x14ac:dyDescent="0.3">
      <c r="A220" s="29" t="s">
        <v>229</v>
      </c>
      <c r="B220" s="30" t="s">
        <v>297</v>
      </c>
      <c r="C220" s="30" t="s">
        <v>218</v>
      </c>
      <c r="D220" s="30" t="s">
        <v>64</v>
      </c>
      <c r="E220" s="31">
        <v>1277</v>
      </c>
      <c r="F220" s="31">
        <v>1438</v>
      </c>
      <c r="G220" s="32">
        <v>185.97000000000028</v>
      </c>
      <c r="H220" s="32">
        <v>89234.309999999983</v>
      </c>
      <c r="I220" s="33">
        <v>1467.7467500000018</v>
      </c>
    </row>
    <row r="221" spans="1:9" outlineLevel="2" x14ac:dyDescent="0.3">
      <c r="A221" s="29" t="s">
        <v>229</v>
      </c>
      <c r="B221" s="30" t="s">
        <v>297</v>
      </c>
      <c r="C221" s="30" t="s">
        <v>54</v>
      </c>
      <c r="D221" s="30" t="s">
        <v>65</v>
      </c>
      <c r="E221" s="31">
        <v>153</v>
      </c>
      <c r="F221" s="31">
        <v>166</v>
      </c>
      <c r="G221" s="32">
        <v>25.379999999999995</v>
      </c>
      <c r="H221" s="32">
        <v>11838.779999999999</v>
      </c>
      <c r="I221" s="33">
        <v>214.91081999999989</v>
      </c>
    </row>
    <row r="222" spans="1:9" outlineLevel="2" x14ac:dyDescent="0.3">
      <c r="A222" s="29" t="s">
        <v>229</v>
      </c>
      <c r="B222" s="30" t="s">
        <v>297</v>
      </c>
      <c r="C222" s="30" t="s">
        <v>222</v>
      </c>
      <c r="D222" s="30" t="s">
        <v>66</v>
      </c>
      <c r="E222" s="31">
        <v>42</v>
      </c>
      <c r="F222" s="31">
        <v>46</v>
      </c>
      <c r="G222" s="32">
        <v>4.6999999999999984</v>
      </c>
      <c r="H222" s="32">
        <v>2163.5</v>
      </c>
      <c r="I222" s="33">
        <v>36.234240000000007</v>
      </c>
    </row>
    <row r="223" spans="1:9" outlineLevel="2" x14ac:dyDescent="0.3">
      <c r="A223" s="29" t="s">
        <v>229</v>
      </c>
      <c r="B223" s="30" t="s">
        <v>297</v>
      </c>
      <c r="C223" s="30" t="s">
        <v>303</v>
      </c>
      <c r="D223" s="30" t="s">
        <v>306</v>
      </c>
      <c r="E223" s="31">
        <v>149</v>
      </c>
      <c r="F223" s="31">
        <v>165</v>
      </c>
      <c r="G223" s="32">
        <v>25.339999999999996</v>
      </c>
      <c r="H223" s="32">
        <v>12358.480000000001</v>
      </c>
      <c r="I223" s="33">
        <v>229.89449999999994</v>
      </c>
    </row>
    <row r="224" spans="1:9" outlineLevel="2" x14ac:dyDescent="0.3">
      <c r="A224" s="29" t="s">
        <v>229</v>
      </c>
      <c r="B224" s="30" t="s">
        <v>297</v>
      </c>
      <c r="C224" s="30" t="s">
        <v>220</v>
      </c>
      <c r="D224" s="30" t="s">
        <v>67</v>
      </c>
      <c r="E224" s="31">
        <v>220</v>
      </c>
      <c r="F224" s="31">
        <v>246</v>
      </c>
      <c r="G224" s="32">
        <v>34.629999999999988</v>
      </c>
      <c r="H224" s="32">
        <v>16746.7</v>
      </c>
      <c r="I224" s="33">
        <v>302.38031999999998</v>
      </c>
    </row>
    <row r="225" spans="1:9" outlineLevel="2" x14ac:dyDescent="0.3">
      <c r="A225" s="29" t="s">
        <v>229</v>
      </c>
      <c r="B225" s="30" t="s">
        <v>297</v>
      </c>
      <c r="C225" s="30" t="s">
        <v>55</v>
      </c>
      <c r="D225" s="30" t="s">
        <v>68</v>
      </c>
      <c r="E225" s="31">
        <v>25978</v>
      </c>
      <c r="F225" s="31">
        <v>31980</v>
      </c>
      <c r="G225" s="32">
        <v>3721.6199999999994</v>
      </c>
      <c r="H225" s="32">
        <v>1738790.5800000003</v>
      </c>
      <c r="I225" s="33">
        <v>25899.797700000032</v>
      </c>
    </row>
    <row r="226" spans="1:9" outlineLevel="2" x14ac:dyDescent="0.3">
      <c r="A226" s="29" t="s">
        <v>229</v>
      </c>
      <c r="B226" s="30" t="s">
        <v>297</v>
      </c>
      <c r="C226" s="30" t="s">
        <v>223</v>
      </c>
      <c r="D226" s="30" t="s">
        <v>69</v>
      </c>
      <c r="E226" s="31">
        <v>148</v>
      </c>
      <c r="F226" s="31">
        <v>167</v>
      </c>
      <c r="G226" s="32">
        <v>45.049999999999983</v>
      </c>
      <c r="H226" s="32">
        <v>21643.679999999993</v>
      </c>
      <c r="I226" s="33">
        <v>447.28433999999993</v>
      </c>
    </row>
    <row r="227" spans="1:9" outlineLevel="2" x14ac:dyDescent="0.3">
      <c r="A227" s="29" t="s">
        <v>229</v>
      </c>
      <c r="B227" s="30" t="s">
        <v>297</v>
      </c>
      <c r="C227" s="30" t="s">
        <v>217</v>
      </c>
      <c r="D227" s="30" t="s">
        <v>70</v>
      </c>
      <c r="E227" s="31">
        <v>3956</v>
      </c>
      <c r="F227" s="31">
        <v>4345</v>
      </c>
      <c r="G227" s="32">
        <v>723.10999999999967</v>
      </c>
      <c r="H227" s="32">
        <v>359251.51000000007</v>
      </c>
      <c r="I227" s="33">
        <v>5426.4514099999997</v>
      </c>
    </row>
    <row r="228" spans="1:9" outlineLevel="2" x14ac:dyDescent="0.3">
      <c r="A228" s="29" t="s">
        <v>229</v>
      </c>
      <c r="B228" s="30" t="s">
        <v>297</v>
      </c>
      <c r="C228" s="30" t="s">
        <v>219</v>
      </c>
      <c r="D228" s="30" t="s">
        <v>71</v>
      </c>
      <c r="E228" s="31">
        <v>124</v>
      </c>
      <c r="F228" s="31">
        <v>134</v>
      </c>
      <c r="G228" s="32">
        <v>26.869999999999994</v>
      </c>
      <c r="H228" s="32">
        <v>12155.949999999999</v>
      </c>
      <c r="I228" s="33">
        <v>219.67282999999998</v>
      </c>
    </row>
    <row r="229" spans="1:9" outlineLevel="2" x14ac:dyDescent="0.3">
      <c r="A229" s="29" t="s">
        <v>229</v>
      </c>
      <c r="B229" s="30" t="s">
        <v>297</v>
      </c>
      <c r="C229" s="30" t="s">
        <v>221</v>
      </c>
      <c r="D229" s="30" t="s">
        <v>58</v>
      </c>
      <c r="E229" s="31">
        <v>1744</v>
      </c>
      <c r="F229" s="31">
        <v>1894</v>
      </c>
      <c r="G229" s="32">
        <v>384.76000000000016</v>
      </c>
      <c r="H229" s="32">
        <v>181721.43999999994</v>
      </c>
      <c r="I229" s="33">
        <v>3593.2743200000009</v>
      </c>
    </row>
    <row r="230" spans="1:9" outlineLevel="2" x14ac:dyDescent="0.3">
      <c r="A230" s="29" t="s">
        <v>229</v>
      </c>
      <c r="B230" s="30" t="s">
        <v>297</v>
      </c>
      <c r="C230" s="30" t="s">
        <v>79</v>
      </c>
      <c r="D230" s="30" t="s">
        <v>80</v>
      </c>
      <c r="E230" s="31">
        <v>29</v>
      </c>
      <c r="F230" s="31">
        <v>31</v>
      </c>
      <c r="G230" s="32">
        <v>6.2599999999999989</v>
      </c>
      <c r="H230" s="32">
        <v>2992.3700000000008</v>
      </c>
      <c r="I230" s="33">
        <v>52.889359999999996</v>
      </c>
    </row>
    <row r="231" spans="1:9" outlineLevel="1" x14ac:dyDescent="0.3">
      <c r="A231" s="107" t="s">
        <v>263</v>
      </c>
      <c r="B231" s="36"/>
      <c r="C231" s="36"/>
      <c r="D231" s="36"/>
      <c r="E231" s="37">
        <f>SUBTOTAL(9,E195:E230)</f>
        <v>158484</v>
      </c>
      <c r="F231" s="37">
        <f>SUBTOTAL(9,F195:F230)</f>
        <v>184360</v>
      </c>
      <c r="G231" s="38">
        <f>SUBTOTAL(9,G195:G230)</f>
        <v>29492.610000000172</v>
      </c>
      <c r="H231" s="38">
        <f>SUBTOTAL(9,H195:H230)</f>
        <v>13995720.59</v>
      </c>
      <c r="I231" s="39">
        <f>SUBTOTAL(9,I195:I230)</f>
        <v>220070.78484999991</v>
      </c>
    </row>
    <row r="232" spans="1:9" outlineLevel="2" x14ac:dyDescent="0.3">
      <c r="A232" s="34" t="s">
        <v>227</v>
      </c>
      <c r="B232" t="s">
        <v>296</v>
      </c>
      <c r="C232" t="s">
        <v>48</v>
      </c>
      <c r="D232" t="s">
        <v>59</v>
      </c>
      <c r="E232" s="22">
        <v>377</v>
      </c>
      <c r="F232" s="22">
        <v>388</v>
      </c>
      <c r="G232" s="1">
        <v>107.42000000000004</v>
      </c>
      <c r="H232" s="1">
        <v>52817.350000000035</v>
      </c>
      <c r="I232" s="35">
        <v>1108.9671899999998</v>
      </c>
    </row>
    <row r="233" spans="1:9" outlineLevel="2" x14ac:dyDescent="0.3">
      <c r="A233" s="34" t="s">
        <v>227</v>
      </c>
      <c r="B233" t="s">
        <v>296</v>
      </c>
      <c r="C233" t="s">
        <v>49</v>
      </c>
      <c r="D233" t="s">
        <v>60</v>
      </c>
      <c r="E233" s="22">
        <v>1186</v>
      </c>
      <c r="F233" s="22">
        <v>1307</v>
      </c>
      <c r="G233" s="1">
        <v>169.51000000000002</v>
      </c>
      <c r="H233" s="1">
        <v>77767.66</v>
      </c>
      <c r="I233" s="35">
        <v>1387.4097200000006</v>
      </c>
    </row>
    <row r="234" spans="1:9" outlineLevel="2" x14ac:dyDescent="0.3">
      <c r="A234" s="34" t="s">
        <v>227</v>
      </c>
      <c r="B234" t="s">
        <v>296</v>
      </c>
      <c r="C234" t="s">
        <v>224</v>
      </c>
      <c r="D234" t="s">
        <v>61</v>
      </c>
      <c r="E234" s="22">
        <v>154</v>
      </c>
      <c r="F234" s="22">
        <v>177</v>
      </c>
      <c r="G234" s="1">
        <v>44.700000000000031</v>
      </c>
      <c r="H234" s="1">
        <v>20642.879999999997</v>
      </c>
      <c r="I234" s="35">
        <v>373.24259000000018</v>
      </c>
    </row>
    <row r="235" spans="1:9" outlineLevel="2" x14ac:dyDescent="0.3">
      <c r="A235" s="34" t="s">
        <v>227</v>
      </c>
      <c r="B235" t="s">
        <v>296</v>
      </c>
      <c r="C235" t="s">
        <v>50</v>
      </c>
      <c r="D235" t="s">
        <v>62</v>
      </c>
      <c r="E235" s="22">
        <v>289</v>
      </c>
      <c r="F235" s="22">
        <v>331</v>
      </c>
      <c r="G235" s="1">
        <v>48.010000000000005</v>
      </c>
      <c r="H235" s="1">
        <v>22400.710000000003</v>
      </c>
      <c r="I235" s="35">
        <v>389.15331999999995</v>
      </c>
    </row>
    <row r="236" spans="1:9" outlineLevel="2" x14ac:dyDescent="0.3">
      <c r="A236" s="34" t="s">
        <v>227</v>
      </c>
      <c r="B236" t="s">
        <v>296</v>
      </c>
      <c r="C236" t="s">
        <v>51</v>
      </c>
      <c r="D236" t="s">
        <v>51</v>
      </c>
      <c r="E236" s="22">
        <v>893</v>
      </c>
      <c r="F236" s="22">
        <v>939</v>
      </c>
      <c r="G236" s="1">
        <v>224.21999999999966</v>
      </c>
      <c r="H236" s="1">
        <v>102360.87999999999</v>
      </c>
      <c r="I236" s="35">
        <v>1928.0499699999998</v>
      </c>
    </row>
    <row r="237" spans="1:9" outlineLevel="2" x14ac:dyDescent="0.3">
      <c r="A237" s="34" t="s">
        <v>227</v>
      </c>
      <c r="B237" t="s">
        <v>296</v>
      </c>
      <c r="C237" t="s">
        <v>52</v>
      </c>
      <c r="D237" t="s">
        <v>63</v>
      </c>
      <c r="E237" s="22">
        <v>11078</v>
      </c>
      <c r="F237" s="22">
        <v>12293</v>
      </c>
      <c r="G237" s="1">
        <v>2733.0099999999875</v>
      </c>
      <c r="H237" s="1">
        <v>1279145.5299999989</v>
      </c>
      <c r="I237" s="35">
        <v>20652.941209999972</v>
      </c>
    </row>
    <row r="238" spans="1:9" outlineLevel="2" x14ac:dyDescent="0.3">
      <c r="A238" s="34" t="s">
        <v>227</v>
      </c>
      <c r="B238" t="s">
        <v>296</v>
      </c>
      <c r="C238" t="s">
        <v>53</v>
      </c>
      <c r="D238" t="s">
        <v>53</v>
      </c>
      <c r="E238" s="22">
        <v>30646</v>
      </c>
      <c r="F238" s="22">
        <v>35588</v>
      </c>
      <c r="G238" s="1">
        <v>5597.5300000000825</v>
      </c>
      <c r="H238" s="1">
        <v>2706128.0000000051</v>
      </c>
      <c r="I238" s="35">
        <v>39081.72507999988</v>
      </c>
    </row>
    <row r="239" spans="1:9" outlineLevel="2" x14ac:dyDescent="0.3">
      <c r="A239" s="34" t="s">
        <v>227</v>
      </c>
      <c r="B239" t="s">
        <v>296</v>
      </c>
      <c r="C239" t="s">
        <v>218</v>
      </c>
      <c r="D239" t="s">
        <v>64</v>
      </c>
      <c r="E239" s="22">
        <v>542</v>
      </c>
      <c r="F239" s="22">
        <v>592</v>
      </c>
      <c r="G239" s="1">
        <v>81.939999999999955</v>
      </c>
      <c r="H239" s="1">
        <v>39304.220000000008</v>
      </c>
      <c r="I239" s="35">
        <v>678.22056000000009</v>
      </c>
    </row>
    <row r="240" spans="1:9" outlineLevel="2" x14ac:dyDescent="0.3">
      <c r="A240" s="34" t="s">
        <v>227</v>
      </c>
      <c r="B240" t="s">
        <v>296</v>
      </c>
      <c r="C240" t="s">
        <v>54</v>
      </c>
      <c r="D240" t="s">
        <v>65</v>
      </c>
      <c r="E240" s="22">
        <v>34</v>
      </c>
      <c r="F240" s="22">
        <v>35</v>
      </c>
      <c r="G240" s="1">
        <v>8.26</v>
      </c>
      <c r="H240" s="1">
        <v>3800.44</v>
      </c>
      <c r="I240" s="35">
        <v>66.639649999999989</v>
      </c>
    </row>
    <row r="241" spans="1:9" outlineLevel="2" x14ac:dyDescent="0.3">
      <c r="A241" s="34" t="s">
        <v>227</v>
      </c>
      <c r="B241" t="s">
        <v>296</v>
      </c>
      <c r="C241" t="s">
        <v>222</v>
      </c>
      <c r="D241" t="s">
        <v>66</v>
      </c>
      <c r="E241" s="22">
        <v>528</v>
      </c>
      <c r="F241" s="22">
        <v>556</v>
      </c>
      <c r="G241" s="1">
        <v>118.85999999999999</v>
      </c>
      <c r="H241" s="1">
        <v>54604.85</v>
      </c>
      <c r="I241" s="35">
        <v>963.24652000000015</v>
      </c>
    </row>
    <row r="242" spans="1:9" outlineLevel="2" x14ac:dyDescent="0.3">
      <c r="A242" s="34" t="s">
        <v>227</v>
      </c>
      <c r="B242" t="s">
        <v>296</v>
      </c>
      <c r="C242" t="s">
        <v>303</v>
      </c>
      <c r="D242" t="s">
        <v>306</v>
      </c>
      <c r="E242" s="22">
        <v>77</v>
      </c>
      <c r="F242" s="22">
        <v>93</v>
      </c>
      <c r="G242" s="1">
        <v>17.079999999999995</v>
      </c>
      <c r="H242" s="1">
        <v>8547.82</v>
      </c>
      <c r="I242" s="35">
        <v>151.24614999999997</v>
      </c>
    </row>
    <row r="243" spans="1:9" outlineLevel="2" x14ac:dyDescent="0.3">
      <c r="A243" s="34" t="s">
        <v>227</v>
      </c>
      <c r="B243" t="s">
        <v>296</v>
      </c>
      <c r="C243" t="s">
        <v>220</v>
      </c>
      <c r="D243" t="s">
        <v>67</v>
      </c>
      <c r="E243" s="22">
        <v>407</v>
      </c>
      <c r="F243" s="22">
        <v>460</v>
      </c>
      <c r="G243" s="1">
        <v>59.57000000000005</v>
      </c>
      <c r="H243" s="1">
        <v>28298.310000000005</v>
      </c>
      <c r="I243" s="35">
        <v>489.49760000000003</v>
      </c>
    </row>
    <row r="244" spans="1:9" outlineLevel="2" x14ac:dyDescent="0.3">
      <c r="A244" s="34" t="s">
        <v>227</v>
      </c>
      <c r="B244" t="s">
        <v>296</v>
      </c>
      <c r="C244" t="s">
        <v>55</v>
      </c>
      <c r="D244" t="s">
        <v>68</v>
      </c>
      <c r="E244" s="22">
        <v>21228</v>
      </c>
      <c r="F244" s="22">
        <v>24997</v>
      </c>
      <c r="G244" s="1">
        <v>3494.1300000000006</v>
      </c>
      <c r="H244" s="1">
        <v>1637570.9000000004</v>
      </c>
      <c r="I244" s="35">
        <v>26159.45195999998</v>
      </c>
    </row>
    <row r="245" spans="1:9" outlineLevel="2" x14ac:dyDescent="0.3">
      <c r="A245" s="34" t="s">
        <v>227</v>
      </c>
      <c r="B245" t="s">
        <v>296</v>
      </c>
      <c r="C245" t="s">
        <v>223</v>
      </c>
      <c r="D245" t="s">
        <v>69</v>
      </c>
      <c r="E245" s="22">
        <v>2631</v>
      </c>
      <c r="F245" s="22">
        <v>2932</v>
      </c>
      <c r="G245" s="1">
        <v>718.41000000000008</v>
      </c>
      <c r="H245" s="1">
        <v>349784.77</v>
      </c>
      <c r="I245" s="35">
        <v>6443.6880199999987</v>
      </c>
    </row>
    <row r="246" spans="1:9" outlineLevel="2" x14ac:dyDescent="0.3">
      <c r="A246" s="34" t="s">
        <v>227</v>
      </c>
      <c r="B246" t="s">
        <v>296</v>
      </c>
      <c r="C246" t="s">
        <v>217</v>
      </c>
      <c r="D246" t="s">
        <v>70</v>
      </c>
      <c r="E246" s="22">
        <v>2054</v>
      </c>
      <c r="F246" s="22">
        <v>2218</v>
      </c>
      <c r="G246" s="1">
        <v>436.26000000000028</v>
      </c>
      <c r="H246" s="1">
        <v>207720.32000000009</v>
      </c>
      <c r="I246" s="35">
        <v>3647.6386299999986</v>
      </c>
    </row>
    <row r="247" spans="1:9" outlineLevel="2" x14ac:dyDescent="0.3">
      <c r="A247" s="34" t="s">
        <v>227</v>
      </c>
      <c r="B247" t="s">
        <v>296</v>
      </c>
      <c r="C247" t="s">
        <v>219</v>
      </c>
      <c r="D247" t="s">
        <v>71</v>
      </c>
      <c r="E247" s="22">
        <v>249</v>
      </c>
      <c r="F247" s="22">
        <v>270</v>
      </c>
      <c r="G247" s="1">
        <v>58.849999999999994</v>
      </c>
      <c r="H247" s="1">
        <v>27700.049999999996</v>
      </c>
      <c r="I247" s="35">
        <v>531.38391000000001</v>
      </c>
    </row>
    <row r="248" spans="1:9" outlineLevel="2" x14ac:dyDescent="0.3">
      <c r="A248" s="34" t="s">
        <v>227</v>
      </c>
      <c r="B248" t="s">
        <v>296</v>
      </c>
      <c r="C248" t="s">
        <v>221</v>
      </c>
      <c r="D248" t="s">
        <v>58</v>
      </c>
      <c r="E248" s="22">
        <v>983</v>
      </c>
      <c r="F248" s="22">
        <v>1046</v>
      </c>
      <c r="G248" s="1">
        <v>274.24999999999989</v>
      </c>
      <c r="H248" s="1">
        <v>127957.14</v>
      </c>
      <c r="I248" s="35">
        <v>2372.0388799999996</v>
      </c>
    </row>
    <row r="249" spans="1:9" outlineLevel="2" x14ac:dyDescent="0.3">
      <c r="A249" s="34" t="s">
        <v>227</v>
      </c>
      <c r="B249" t="s">
        <v>296</v>
      </c>
      <c r="C249" t="s">
        <v>79</v>
      </c>
      <c r="D249" t="s">
        <v>80</v>
      </c>
      <c r="E249" s="22">
        <v>14</v>
      </c>
      <c r="F249" s="22">
        <v>15</v>
      </c>
      <c r="G249" s="1">
        <v>1.1900000000000002</v>
      </c>
      <c r="H249" s="1">
        <v>561.25</v>
      </c>
      <c r="I249" s="35">
        <v>14.63083</v>
      </c>
    </row>
    <row r="250" spans="1:9" outlineLevel="2" x14ac:dyDescent="0.3">
      <c r="A250" s="34" t="s">
        <v>227</v>
      </c>
      <c r="B250" t="s">
        <v>297</v>
      </c>
      <c r="C250" t="s">
        <v>48</v>
      </c>
      <c r="D250" t="s">
        <v>59</v>
      </c>
      <c r="E250" s="22">
        <v>66</v>
      </c>
      <c r="F250" s="22">
        <v>68</v>
      </c>
      <c r="G250" s="1">
        <v>18.7</v>
      </c>
      <c r="H250" s="1">
        <v>8933.5200000000023</v>
      </c>
      <c r="I250" s="35">
        <v>178.81768000000002</v>
      </c>
    </row>
    <row r="251" spans="1:9" outlineLevel="2" x14ac:dyDescent="0.3">
      <c r="A251" s="34" t="s">
        <v>227</v>
      </c>
      <c r="B251" t="s">
        <v>297</v>
      </c>
      <c r="C251" t="s">
        <v>49</v>
      </c>
      <c r="D251" t="s">
        <v>60</v>
      </c>
      <c r="E251" s="22">
        <v>289</v>
      </c>
      <c r="F251" s="22">
        <v>314</v>
      </c>
      <c r="G251" s="1">
        <v>37.51</v>
      </c>
      <c r="H251" s="1">
        <v>18040.639999999996</v>
      </c>
      <c r="I251" s="35">
        <v>321.36650999999995</v>
      </c>
    </row>
    <row r="252" spans="1:9" outlineLevel="2" x14ac:dyDescent="0.3">
      <c r="A252" s="34" t="s">
        <v>227</v>
      </c>
      <c r="B252" t="s">
        <v>297</v>
      </c>
      <c r="C252" t="s">
        <v>224</v>
      </c>
      <c r="D252" t="s">
        <v>61</v>
      </c>
      <c r="E252" s="22">
        <v>113</v>
      </c>
      <c r="F252" s="22">
        <v>125</v>
      </c>
      <c r="G252" s="1">
        <v>28.120000000000012</v>
      </c>
      <c r="H252" s="1">
        <v>12654.279999999999</v>
      </c>
      <c r="I252" s="35">
        <v>219.02674000000002</v>
      </c>
    </row>
    <row r="253" spans="1:9" outlineLevel="2" x14ac:dyDescent="0.3">
      <c r="A253" s="34" t="s">
        <v>227</v>
      </c>
      <c r="B253" t="s">
        <v>297</v>
      </c>
      <c r="C253" t="s">
        <v>50</v>
      </c>
      <c r="D253" t="s">
        <v>62</v>
      </c>
      <c r="E253" s="22">
        <v>109</v>
      </c>
      <c r="F253" s="22">
        <v>143</v>
      </c>
      <c r="G253" s="1">
        <v>11.04</v>
      </c>
      <c r="H253" s="1">
        <v>5332.87</v>
      </c>
      <c r="I253" s="35">
        <v>86.068560000000033</v>
      </c>
    </row>
    <row r="254" spans="1:9" outlineLevel="2" x14ac:dyDescent="0.3">
      <c r="A254" s="34" t="s">
        <v>227</v>
      </c>
      <c r="B254" t="s">
        <v>297</v>
      </c>
      <c r="C254" t="s">
        <v>51</v>
      </c>
      <c r="D254" t="s">
        <v>51</v>
      </c>
      <c r="E254" s="22">
        <v>82</v>
      </c>
      <c r="F254" s="22">
        <v>98</v>
      </c>
      <c r="G254" s="1">
        <v>15.569999999999995</v>
      </c>
      <c r="H254" s="1">
        <v>6897.74</v>
      </c>
      <c r="I254" s="35">
        <v>129.80430000000001</v>
      </c>
    </row>
    <row r="255" spans="1:9" outlineLevel="2" x14ac:dyDescent="0.3">
      <c r="A255" s="34" t="s">
        <v>227</v>
      </c>
      <c r="B255" t="s">
        <v>297</v>
      </c>
      <c r="C255" t="s">
        <v>52</v>
      </c>
      <c r="D255" t="s">
        <v>63</v>
      </c>
      <c r="E255" s="22">
        <v>14405</v>
      </c>
      <c r="F255" s="22">
        <v>16267</v>
      </c>
      <c r="G255" s="1">
        <v>2842.7099999999932</v>
      </c>
      <c r="H255" s="1">
        <v>1324586.310000001</v>
      </c>
      <c r="I255" s="35">
        <v>19474.634530000058</v>
      </c>
    </row>
    <row r="256" spans="1:9" outlineLevel="2" x14ac:dyDescent="0.3">
      <c r="A256" s="34" t="s">
        <v>227</v>
      </c>
      <c r="B256" t="s">
        <v>297</v>
      </c>
      <c r="C256" t="s">
        <v>53</v>
      </c>
      <c r="D256" t="s">
        <v>53</v>
      </c>
      <c r="E256" s="22">
        <v>34042</v>
      </c>
      <c r="F256" s="22">
        <v>40430</v>
      </c>
      <c r="G256" s="1">
        <v>5438.4600000001019</v>
      </c>
      <c r="H256" s="1">
        <v>2621364.2899999991</v>
      </c>
      <c r="I256" s="35">
        <v>37192.924629999958</v>
      </c>
    </row>
    <row r="257" spans="1:9" outlineLevel="2" x14ac:dyDescent="0.3">
      <c r="A257" s="34" t="s">
        <v>227</v>
      </c>
      <c r="B257" t="s">
        <v>297</v>
      </c>
      <c r="C257" t="s">
        <v>218</v>
      </c>
      <c r="D257" t="s">
        <v>64</v>
      </c>
      <c r="E257" s="22">
        <v>1243</v>
      </c>
      <c r="F257" s="22">
        <v>1409</v>
      </c>
      <c r="G257" s="1">
        <v>167.98000000000022</v>
      </c>
      <c r="H257" s="1">
        <v>79914.440000000017</v>
      </c>
      <c r="I257" s="35">
        <v>1300.9351800000009</v>
      </c>
    </row>
    <row r="258" spans="1:9" outlineLevel="2" x14ac:dyDescent="0.3">
      <c r="A258" s="34" t="s">
        <v>227</v>
      </c>
      <c r="B258" t="s">
        <v>297</v>
      </c>
      <c r="C258" t="s">
        <v>54</v>
      </c>
      <c r="D258" t="s">
        <v>65</v>
      </c>
      <c r="E258" s="22">
        <v>161</v>
      </c>
      <c r="F258" s="22">
        <v>175</v>
      </c>
      <c r="G258" s="1">
        <v>23.919999999999987</v>
      </c>
      <c r="H258" s="1">
        <v>11270.689999999999</v>
      </c>
      <c r="I258" s="35">
        <v>202.00823</v>
      </c>
    </row>
    <row r="259" spans="1:9" outlineLevel="2" x14ac:dyDescent="0.3">
      <c r="A259" s="34" t="s">
        <v>227</v>
      </c>
      <c r="B259" t="s">
        <v>297</v>
      </c>
      <c r="C259" t="s">
        <v>222</v>
      </c>
      <c r="D259" t="s">
        <v>66</v>
      </c>
      <c r="E259" s="22">
        <v>42</v>
      </c>
      <c r="F259" s="22">
        <v>43</v>
      </c>
      <c r="G259" s="1">
        <v>5.62</v>
      </c>
      <c r="H259" s="1">
        <v>2613.12</v>
      </c>
      <c r="I259" s="35">
        <v>43.603189999999991</v>
      </c>
    </row>
    <row r="260" spans="1:9" outlineLevel="2" x14ac:dyDescent="0.3">
      <c r="A260" s="34" t="s">
        <v>227</v>
      </c>
      <c r="B260" t="s">
        <v>297</v>
      </c>
      <c r="C260" t="s">
        <v>303</v>
      </c>
      <c r="D260" t="s">
        <v>306</v>
      </c>
      <c r="E260" s="22">
        <v>118</v>
      </c>
      <c r="F260" s="22">
        <v>132</v>
      </c>
      <c r="G260" s="1">
        <v>19.869999999999997</v>
      </c>
      <c r="H260" s="1">
        <v>9833.85</v>
      </c>
      <c r="I260" s="35">
        <v>181.28731000000002</v>
      </c>
    </row>
    <row r="261" spans="1:9" outlineLevel="2" x14ac:dyDescent="0.3">
      <c r="A261" s="34" t="s">
        <v>227</v>
      </c>
      <c r="B261" t="s">
        <v>297</v>
      </c>
      <c r="C261" t="s">
        <v>220</v>
      </c>
      <c r="D261" t="s">
        <v>67</v>
      </c>
      <c r="E261" s="22">
        <v>243</v>
      </c>
      <c r="F261" s="22">
        <v>268</v>
      </c>
      <c r="G261" s="1">
        <v>31.310000000000006</v>
      </c>
      <c r="H261" s="1">
        <v>15038.92</v>
      </c>
      <c r="I261" s="35">
        <v>252.83659000000009</v>
      </c>
    </row>
    <row r="262" spans="1:9" outlineLevel="2" x14ac:dyDescent="0.3">
      <c r="A262" s="34" t="s">
        <v>227</v>
      </c>
      <c r="B262" t="s">
        <v>297</v>
      </c>
      <c r="C262" t="s">
        <v>55</v>
      </c>
      <c r="D262" t="s">
        <v>68</v>
      </c>
      <c r="E262" s="22">
        <v>25954</v>
      </c>
      <c r="F262" s="22">
        <v>31952</v>
      </c>
      <c r="G262" s="1">
        <v>3446.7900000000063</v>
      </c>
      <c r="H262" s="1">
        <v>1618472.6200000013</v>
      </c>
      <c r="I262" s="35">
        <v>23754.16445</v>
      </c>
    </row>
    <row r="263" spans="1:9" outlineLevel="2" x14ac:dyDescent="0.3">
      <c r="A263" s="34" t="s">
        <v>227</v>
      </c>
      <c r="B263" t="s">
        <v>297</v>
      </c>
      <c r="C263" t="s">
        <v>223</v>
      </c>
      <c r="D263" t="s">
        <v>69</v>
      </c>
      <c r="E263" s="22">
        <v>141</v>
      </c>
      <c r="F263" s="22">
        <v>154</v>
      </c>
      <c r="G263" s="1">
        <v>27.939999999999991</v>
      </c>
      <c r="H263" s="1">
        <v>13335.919999999998</v>
      </c>
      <c r="I263" s="35">
        <v>241.64782999999986</v>
      </c>
    </row>
    <row r="264" spans="1:9" outlineLevel="2" x14ac:dyDescent="0.3">
      <c r="A264" s="34" t="s">
        <v>227</v>
      </c>
      <c r="B264" t="s">
        <v>297</v>
      </c>
      <c r="C264" t="s">
        <v>217</v>
      </c>
      <c r="D264" t="s">
        <v>70</v>
      </c>
      <c r="E264" s="22">
        <v>3656</v>
      </c>
      <c r="F264" s="22">
        <v>4070</v>
      </c>
      <c r="G264" s="1">
        <v>556.13999999999953</v>
      </c>
      <c r="H264" s="1">
        <v>278208.67999999976</v>
      </c>
      <c r="I264" s="35">
        <v>4058.6114800000014</v>
      </c>
    </row>
    <row r="265" spans="1:9" outlineLevel="2" x14ac:dyDescent="0.3">
      <c r="A265" s="34" t="s">
        <v>227</v>
      </c>
      <c r="B265" t="s">
        <v>297</v>
      </c>
      <c r="C265" t="s">
        <v>219</v>
      </c>
      <c r="D265" t="s">
        <v>71</v>
      </c>
      <c r="E265" s="22">
        <v>99</v>
      </c>
      <c r="F265" s="22">
        <v>116</v>
      </c>
      <c r="G265" s="1">
        <v>16.489999999999991</v>
      </c>
      <c r="H265" s="1">
        <v>7502.17</v>
      </c>
      <c r="I265" s="35">
        <v>134.42912999999996</v>
      </c>
    </row>
    <row r="266" spans="1:9" outlineLevel="2" x14ac:dyDescent="0.3">
      <c r="A266" s="34" t="s">
        <v>227</v>
      </c>
      <c r="B266" t="s">
        <v>297</v>
      </c>
      <c r="C266" t="s">
        <v>221</v>
      </c>
      <c r="D266" t="s">
        <v>58</v>
      </c>
      <c r="E266" s="22">
        <v>1578</v>
      </c>
      <c r="F266" s="22">
        <v>1712</v>
      </c>
      <c r="G266" s="1">
        <v>324.57999999999959</v>
      </c>
      <c r="H266" s="1">
        <v>153159.81000000006</v>
      </c>
      <c r="I266" s="35">
        <v>2981.9074699999983</v>
      </c>
    </row>
    <row r="267" spans="1:9" outlineLevel="2" x14ac:dyDescent="0.3">
      <c r="A267" s="34" t="s">
        <v>227</v>
      </c>
      <c r="B267" t="s">
        <v>297</v>
      </c>
      <c r="C267" t="s">
        <v>79</v>
      </c>
      <c r="D267" t="s">
        <v>80</v>
      </c>
      <c r="E267" s="22">
        <v>11</v>
      </c>
      <c r="F267" s="22">
        <v>12</v>
      </c>
      <c r="G267" s="1">
        <v>1.1500000000000001</v>
      </c>
      <c r="H267" s="1">
        <v>575.44999999999993</v>
      </c>
      <c r="I267" s="35">
        <v>10.30063</v>
      </c>
    </row>
    <row r="268" spans="1:9" outlineLevel="1" x14ac:dyDescent="0.3">
      <c r="A268" s="108" t="s">
        <v>228</v>
      </c>
      <c r="B268" s="40"/>
      <c r="C268" s="40"/>
      <c r="D268" s="40"/>
      <c r="E268" s="41">
        <f>SUBTOTAL(9,E232:E267)</f>
        <v>155722</v>
      </c>
      <c r="F268" s="41">
        <f>SUBTOTAL(9,F232:F267)</f>
        <v>181725</v>
      </c>
      <c r="G268" s="42">
        <f>SUBTOTAL(9,G232:G267)</f>
        <v>27207.10000000017</v>
      </c>
      <c r="H268" s="42">
        <f>SUBTOTAL(9,H232:H267)</f>
        <v>12934848.400000002</v>
      </c>
      <c r="I268" s="43">
        <f>SUBTOTAL(9,I232:I267)</f>
        <v>197203.54622999989</v>
      </c>
    </row>
    <row r="269" spans="1:9" outlineLevel="2" x14ac:dyDescent="0.3">
      <c r="A269" s="29" t="s">
        <v>85</v>
      </c>
      <c r="B269" s="30" t="s">
        <v>296</v>
      </c>
      <c r="C269" s="30" t="s">
        <v>48</v>
      </c>
      <c r="D269" s="30" t="s">
        <v>59</v>
      </c>
      <c r="E269" s="31">
        <v>313</v>
      </c>
      <c r="F269" s="31">
        <v>322</v>
      </c>
      <c r="G269" s="32">
        <v>92.48</v>
      </c>
      <c r="H269" s="32">
        <v>45175.790000000008</v>
      </c>
      <c r="I269" s="33">
        <v>956.39681999999982</v>
      </c>
    </row>
    <row r="270" spans="1:9" outlineLevel="2" x14ac:dyDescent="0.3">
      <c r="A270" s="29" t="s">
        <v>85</v>
      </c>
      <c r="B270" s="30" t="s">
        <v>296</v>
      </c>
      <c r="C270" s="30" t="s">
        <v>49</v>
      </c>
      <c r="D270" s="30" t="s">
        <v>60</v>
      </c>
      <c r="E270" s="31">
        <v>986</v>
      </c>
      <c r="F270" s="31">
        <v>1100</v>
      </c>
      <c r="G270" s="32">
        <v>140.30999999999995</v>
      </c>
      <c r="H270" s="32">
        <v>63701.990000000013</v>
      </c>
      <c r="I270" s="33">
        <v>1110.3144200000002</v>
      </c>
    </row>
    <row r="271" spans="1:9" outlineLevel="2" x14ac:dyDescent="0.3">
      <c r="A271" s="29" t="s">
        <v>85</v>
      </c>
      <c r="B271" s="30" t="s">
        <v>296</v>
      </c>
      <c r="C271" s="30" t="s">
        <v>224</v>
      </c>
      <c r="D271" s="30" t="s">
        <v>61</v>
      </c>
      <c r="E271" s="31">
        <v>114</v>
      </c>
      <c r="F271" s="31">
        <v>126</v>
      </c>
      <c r="G271" s="32">
        <v>27.99</v>
      </c>
      <c r="H271" s="32">
        <v>13091.07</v>
      </c>
      <c r="I271" s="33">
        <v>233.68557999999996</v>
      </c>
    </row>
    <row r="272" spans="1:9" outlineLevel="2" x14ac:dyDescent="0.3">
      <c r="A272" s="29" t="s">
        <v>85</v>
      </c>
      <c r="B272" s="30" t="s">
        <v>296</v>
      </c>
      <c r="C272" s="30" t="s">
        <v>50</v>
      </c>
      <c r="D272" s="30" t="s">
        <v>62</v>
      </c>
      <c r="E272" s="31">
        <v>205</v>
      </c>
      <c r="F272" s="31">
        <v>230</v>
      </c>
      <c r="G272" s="32">
        <v>30.049999999999976</v>
      </c>
      <c r="H272" s="32">
        <v>13771.619999999999</v>
      </c>
      <c r="I272" s="33">
        <v>246.96079999999995</v>
      </c>
    </row>
    <row r="273" spans="1:9" outlineLevel="2" x14ac:dyDescent="0.3">
      <c r="A273" s="29" t="s">
        <v>85</v>
      </c>
      <c r="B273" s="30" t="s">
        <v>296</v>
      </c>
      <c r="C273" s="30" t="s">
        <v>51</v>
      </c>
      <c r="D273" s="30" t="s">
        <v>51</v>
      </c>
      <c r="E273" s="31">
        <v>679</v>
      </c>
      <c r="F273" s="31">
        <v>707</v>
      </c>
      <c r="G273" s="32">
        <v>178.79999999999987</v>
      </c>
      <c r="H273" s="32">
        <v>81598.25</v>
      </c>
      <c r="I273" s="33">
        <v>1523.6475200000016</v>
      </c>
    </row>
    <row r="274" spans="1:9" outlineLevel="2" x14ac:dyDescent="0.3">
      <c r="A274" s="29" t="s">
        <v>85</v>
      </c>
      <c r="B274" s="30" t="s">
        <v>296</v>
      </c>
      <c r="C274" s="30" t="s">
        <v>52</v>
      </c>
      <c r="D274" s="30" t="s">
        <v>63</v>
      </c>
      <c r="E274" s="31">
        <v>10597</v>
      </c>
      <c r="F274" s="31">
        <v>11724</v>
      </c>
      <c r="G274" s="32">
        <v>2714.9499999999916</v>
      </c>
      <c r="H274" s="32">
        <v>1264318.2899999993</v>
      </c>
      <c r="I274" s="33">
        <v>20219.375020000029</v>
      </c>
    </row>
    <row r="275" spans="1:9" outlineLevel="2" x14ac:dyDescent="0.3">
      <c r="A275" s="29" t="s">
        <v>85</v>
      </c>
      <c r="B275" s="30" t="s">
        <v>296</v>
      </c>
      <c r="C275" s="30" t="s">
        <v>53</v>
      </c>
      <c r="D275" s="30" t="s">
        <v>53</v>
      </c>
      <c r="E275" s="31">
        <v>30154</v>
      </c>
      <c r="F275" s="31">
        <v>35089</v>
      </c>
      <c r="G275" s="32">
        <v>5774.6600000000581</v>
      </c>
      <c r="H275" s="32">
        <v>2780405.8700000048</v>
      </c>
      <c r="I275" s="33">
        <v>40084.050470000017</v>
      </c>
    </row>
    <row r="276" spans="1:9" outlineLevel="2" x14ac:dyDescent="0.3">
      <c r="A276" s="29" t="s">
        <v>85</v>
      </c>
      <c r="B276" s="30" t="s">
        <v>296</v>
      </c>
      <c r="C276" s="30" t="s">
        <v>218</v>
      </c>
      <c r="D276" s="30" t="s">
        <v>64</v>
      </c>
      <c r="E276" s="31">
        <v>505</v>
      </c>
      <c r="F276" s="31">
        <v>549</v>
      </c>
      <c r="G276" s="32">
        <v>77.949999999999974</v>
      </c>
      <c r="H276" s="32">
        <v>37285.340000000004</v>
      </c>
      <c r="I276" s="33">
        <v>638.63794999999971</v>
      </c>
    </row>
    <row r="277" spans="1:9" outlineLevel="2" x14ac:dyDescent="0.3">
      <c r="A277" s="29" t="s">
        <v>85</v>
      </c>
      <c r="B277" s="30" t="s">
        <v>296</v>
      </c>
      <c r="C277" s="30" t="s">
        <v>54</v>
      </c>
      <c r="D277" s="30" t="s">
        <v>65</v>
      </c>
      <c r="E277" s="31">
        <v>17</v>
      </c>
      <c r="F277" s="31">
        <v>17</v>
      </c>
      <c r="G277" s="32">
        <v>3.5500000000000003</v>
      </c>
      <c r="H277" s="32">
        <v>1665.38</v>
      </c>
      <c r="I277" s="33">
        <v>27.242949999999997</v>
      </c>
    </row>
    <row r="278" spans="1:9" outlineLevel="2" x14ac:dyDescent="0.3">
      <c r="A278" s="29" t="s">
        <v>85</v>
      </c>
      <c r="B278" s="30" t="s">
        <v>296</v>
      </c>
      <c r="C278" s="30" t="s">
        <v>222</v>
      </c>
      <c r="D278" s="30" t="s">
        <v>66</v>
      </c>
      <c r="E278" s="31">
        <v>559</v>
      </c>
      <c r="F278" s="31">
        <v>590</v>
      </c>
      <c r="G278" s="32">
        <v>119.14000000000006</v>
      </c>
      <c r="H278" s="32">
        <v>54948.569999999992</v>
      </c>
      <c r="I278" s="33">
        <v>945.08621000000016</v>
      </c>
    </row>
    <row r="279" spans="1:9" outlineLevel="2" x14ac:dyDescent="0.3">
      <c r="A279" s="29" t="s">
        <v>85</v>
      </c>
      <c r="B279" s="30" t="s">
        <v>296</v>
      </c>
      <c r="C279" s="30" t="s">
        <v>303</v>
      </c>
      <c r="D279" s="30" t="s">
        <v>306</v>
      </c>
      <c r="E279" s="31">
        <v>64</v>
      </c>
      <c r="F279" s="31">
        <v>77</v>
      </c>
      <c r="G279" s="32">
        <v>11.569999999999999</v>
      </c>
      <c r="H279" s="32">
        <v>5696.3999999999987</v>
      </c>
      <c r="I279" s="33">
        <v>103.06577</v>
      </c>
    </row>
    <row r="280" spans="1:9" outlineLevel="2" x14ac:dyDescent="0.3">
      <c r="A280" s="29" t="s">
        <v>85</v>
      </c>
      <c r="B280" s="30" t="s">
        <v>296</v>
      </c>
      <c r="C280" s="30" t="s">
        <v>220</v>
      </c>
      <c r="D280" s="30" t="s">
        <v>67</v>
      </c>
      <c r="E280" s="31">
        <v>306</v>
      </c>
      <c r="F280" s="31">
        <v>346</v>
      </c>
      <c r="G280" s="32">
        <v>40.31</v>
      </c>
      <c r="H280" s="32">
        <v>19051.61</v>
      </c>
      <c r="I280" s="33">
        <v>346.3938599999999</v>
      </c>
    </row>
    <row r="281" spans="1:9" outlineLevel="2" x14ac:dyDescent="0.3">
      <c r="A281" s="29" t="s">
        <v>85</v>
      </c>
      <c r="B281" s="30" t="s">
        <v>296</v>
      </c>
      <c r="C281" s="30" t="s">
        <v>55</v>
      </c>
      <c r="D281" s="30" t="s">
        <v>68</v>
      </c>
      <c r="E281" s="31">
        <v>19058</v>
      </c>
      <c r="F281" s="31">
        <v>22697</v>
      </c>
      <c r="G281" s="32">
        <v>3223.9300000000012</v>
      </c>
      <c r="H281" s="32">
        <v>1501468.4100000006</v>
      </c>
      <c r="I281" s="33">
        <v>23780.888019999991</v>
      </c>
    </row>
    <row r="282" spans="1:9" outlineLevel="2" x14ac:dyDescent="0.3">
      <c r="A282" s="29" t="s">
        <v>85</v>
      </c>
      <c r="B282" s="30" t="s">
        <v>296</v>
      </c>
      <c r="C282" s="30" t="s">
        <v>223</v>
      </c>
      <c r="D282" s="30" t="s">
        <v>69</v>
      </c>
      <c r="E282" s="31">
        <v>2316</v>
      </c>
      <c r="F282" s="31">
        <v>2592</v>
      </c>
      <c r="G282" s="32">
        <v>915.38999999999987</v>
      </c>
      <c r="H282" s="32">
        <v>441416.69999999978</v>
      </c>
      <c r="I282" s="33">
        <v>7750.6115100000106</v>
      </c>
    </row>
    <row r="283" spans="1:9" outlineLevel="2" x14ac:dyDescent="0.3">
      <c r="A283" s="29" t="s">
        <v>85</v>
      </c>
      <c r="B283" s="30" t="s">
        <v>296</v>
      </c>
      <c r="C283" s="30" t="s">
        <v>217</v>
      </c>
      <c r="D283" s="30" t="s">
        <v>70</v>
      </c>
      <c r="E283" s="31">
        <v>2015</v>
      </c>
      <c r="F283" s="31">
        <v>2174</v>
      </c>
      <c r="G283" s="32">
        <v>448.78999999999951</v>
      </c>
      <c r="H283" s="32">
        <v>213145.60999999996</v>
      </c>
      <c r="I283" s="33">
        <v>3727.3994799999996</v>
      </c>
    </row>
    <row r="284" spans="1:9" outlineLevel="2" x14ac:dyDescent="0.3">
      <c r="A284" s="29" t="s">
        <v>85</v>
      </c>
      <c r="B284" s="30" t="s">
        <v>296</v>
      </c>
      <c r="C284" s="30" t="s">
        <v>219</v>
      </c>
      <c r="D284" s="30" t="s">
        <v>71</v>
      </c>
      <c r="E284" s="31">
        <v>180</v>
      </c>
      <c r="F284" s="31">
        <v>196</v>
      </c>
      <c r="G284" s="32">
        <v>39.249999999999986</v>
      </c>
      <c r="H284" s="32">
        <v>17985.34</v>
      </c>
      <c r="I284" s="33">
        <v>341.73218999999989</v>
      </c>
    </row>
    <row r="285" spans="1:9" outlineLevel="2" x14ac:dyDescent="0.3">
      <c r="A285" s="29" t="s">
        <v>85</v>
      </c>
      <c r="B285" s="30" t="s">
        <v>296</v>
      </c>
      <c r="C285" s="30" t="s">
        <v>221</v>
      </c>
      <c r="D285" s="30" t="s">
        <v>58</v>
      </c>
      <c r="E285" s="31">
        <v>824</v>
      </c>
      <c r="F285" s="31">
        <v>888</v>
      </c>
      <c r="G285" s="32">
        <v>234.78000000000017</v>
      </c>
      <c r="H285" s="32">
        <v>109956.33000000006</v>
      </c>
      <c r="I285" s="33">
        <v>2047.5214800000006</v>
      </c>
    </row>
    <row r="286" spans="1:9" outlineLevel="2" x14ac:dyDescent="0.3">
      <c r="A286" s="29" t="s">
        <v>85</v>
      </c>
      <c r="B286" s="30" t="s">
        <v>296</v>
      </c>
      <c r="C286" s="30" t="s">
        <v>79</v>
      </c>
      <c r="D286" s="30" t="s">
        <v>80</v>
      </c>
      <c r="E286" s="31">
        <v>2</v>
      </c>
      <c r="F286" s="31">
        <v>2</v>
      </c>
      <c r="G286" s="32">
        <v>0.13999999999999999</v>
      </c>
      <c r="H286" s="32">
        <v>72</v>
      </c>
      <c r="I286" s="33">
        <v>1.1755899999999999</v>
      </c>
    </row>
    <row r="287" spans="1:9" outlineLevel="2" x14ac:dyDescent="0.3">
      <c r="A287" s="29" t="s">
        <v>85</v>
      </c>
      <c r="B287" s="30" t="s">
        <v>297</v>
      </c>
      <c r="C287" s="30" t="s">
        <v>48</v>
      </c>
      <c r="D287" s="30" t="s">
        <v>59</v>
      </c>
      <c r="E287" s="31">
        <v>48</v>
      </c>
      <c r="F287" s="31">
        <v>51</v>
      </c>
      <c r="G287" s="32">
        <v>12.420000000000002</v>
      </c>
      <c r="H287" s="32">
        <v>5957.02</v>
      </c>
      <c r="I287" s="33">
        <v>123.52225999999997</v>
      </c>
    </row>
    <row r="288" spans="1:9" outlineLevel="2" x14ac:dyDescent="0.3">
      <c r="A288" s="29" t="s">
        <v>85</v>
      </c>
      <c r="B288" s="30" t="s">
        <v>297</v>
      </c>
      <c r="C288" s="30" t="s">
        <v>49</v>
      </c>
      <c r="D288" s="30" t="s">
        <v>60</v>
      </c>
      <c r="E288" s="31">
        <v>225</v>
      </c>
      <c r="F288" s="31">
        <v>240</v>
      </c>
      <c r="G288" s="32">
        <v>29.04</v>
      </c>
      <c r="H288" s="32">
        <v>13737.990000000003</v>
      </c>
      <c r="I288" s="33">
        <v>242.39832000000001</v>
      </c>
    </row>
    <row r="289" spans="1:9" outlineLevel="2" x14ac:dyDescent="0.3">
      <c r="A289" s="29" t="s">
        <v>85</v>
      </c>
      <c r="B289" s="30" t="s">
        <v>297</v>
      </c>
      <c r="C289" s="30" t="s">
        <v>224</v>
      </c>
      <c r="D289" s="30" t="s">
        <v>61</v>
      </c>
      <c r="E289" s="31">
        <v>73</v>
      </c>
      <c r="F289" s="31">
        <v>81</v>
      </c>
      <c r="G289" s="32">
        <v>14.899999999999991</v>
      </c>
      <c r="H289" s="32">
        <v>6811.11</v>
      </c>
      <c r="I289" s="33">
        <v>112.86887000000002</v>
      </c>
    </row>
    <row r="290" spans="1:9" outlineLevel="2" x14ac:dyDescent="0.3">
      <c r="A290" s="29" t="s">
        <v>85</v>
      </c>
      <c r="B290" s="30" t="s">
        <v>297</v>
      </c>
      <c r="C290" s="30" t="s">
        <v>50</v>
      </c>
      <c r="D290" s="30" t="s">
        <v>62</v>
      </c>
      <c r="E290" s="31">
        <v>58</v>
      </c>
      <c r="F290" s="31">
        <v>66</v>
      </c>
      <c r="G290" s="32">
        <v>6.1899999999999986</v>
      </c>
      <c r="H290" s="32">
        <v>2829.6500000000005</v>
      </c>
      <c r="I290" s="33">
        <v>46.920560000000009</v>
      </c>
    </row>
    <row r="291" spans="1:9" outlineLevel="2" x14ac:dyDescent="0.3">
      <c r="A291" s="29" t="s">
        <v>85</v>
      </c>
      <c r="B291" s="30" t="s">
        <v>297</v>
      </c>
      <c r="C291" s="30" t="s">
        <v>51</v>
      </c>
      <c r="D291" s="30" t="s">
        <v>51</v>
      </c>
      <c r="E291" s="31">
        <v>48</v>
      </c>
      <c r="F291" s="31">
        <v>62</v>
      </c>
      <c r="G291" s="32">
        <v>10.339999999999995</v>
      </c>
      <c r="H291" s="32">
        <v>4738.75</v>
      </c>
      <c r="I291" s="33">
        <v>89.861090000000004</v>
      </c>
    </row>
    <row r="292" spans="1:9" outlineLevel="2" x14ac:dyDescent="0.3">
      <c r="A292" s="29" t="s">
        <v>85</v>
      </c>
      <c r="B292" s="30" t="s">
        <v>297</v>
      </c>
      <c r="C292" s="30" t="s">
        <v>52</v>
      </c>
      <c r="D292" s="30" t="s">
        <v>63</v>
      </c>
      <c r="E292" s="31">
        <v>13995</v>
      </c>
      <c r="F292" s="31">
        <v>15772</v>
      </c>
      <c r="G292" s="32">
        <v>2803.9699999999802</v>
      </c>
      <c r="H292" s="32">
        <v>1303988.399999999</v>
      </c>
      <c r="I292" s="33">
        <v>19028.409420000047</v>
      </c>
    </row>
    <row r="293" spans="1:9" outlineLevel="2" x14ac:dyDescent="0.3">
      <c r="A293" s="29" t="s">
        <v>85</v>
      </c>
      <c r="B293" s="30" t="s">
        <v>297</v>
      </c>
      <c r="C293" s="30" t="s">
        <v>53</v>
      </c>
      <c r="D293" s="30" t="s">
        <v>53</v>
      </c>
      <c r="E293" s="31">
        <v>33099</v>
      </c>
      <c r="F293" s="31">
        <v>39443</v>
      </c>
      <c r="G293" s="32">
        <v>5451.5700000000797</v>
      </c>
      <c r="H293" s="32">
        <v>2612100.3800000022</v>
      </c>
      <c r="I293" s="33">
        <v>36978.91532999988</v>
      </c>
    </row>
    <row r="294" spans="1:9" outlineLevel="2" x14ac:dyDescent="0.3">
      <c r="A294" s="29" t="s">
        <v>85</v>
      </c>
      <c r="B294" s="30" t="s">
        <v>297</v>
      </c>
      <c r="C294" s="30" t="s">
        <v>218</v>
      </c>
      <c r="D294" s="30" t="s">
        <v>64</v>
      </c>
      <c r="E294" s="31">
        <v>1143</v>
      </c>
      <c r="F294" s="31">
        <v>1282</v>
      </c>
      <c r="G294" s="32">
        <v>160.13999999999993</v>
      </c>
      <c r="H294" s="32">
        <v>76367.119999999981</v>
      </c>
      <c r="I294" s="33">
        <v>1238.1550700000003</v>
      </c>
    </row>
    <row r="295" spans="1:9" outlineLevel="2" x14ac:dyDescent="0.3">
      <c r="A295" s="29" t="s">
        <v>85</v>
      </c>
      <c r="B295" s="30" t="s">
        <v>297</v>
      </c>
      <c r="C295" s="30" t="s">
        <v>54</v>
      </c>
      <c r="D295" s="30" t="s">
        <v>65</v>
      </c>
      <c r="E295" s="31">
        <v>42</v>
      </c>
      <c r="F295" s="31">
        <v>47</v>
      </c>
      <c r="G295" s="32">
        <v>4.8099999999999987</v>
      </c>
      <c r="H295" s="32">
        <v>2242.34</v>
      </c>
      <c r="I295" s="33">
        <v>39.689970000000002</v>
      </c>
    </row>
    <row r="296" spans="1:9" outlineLevel="2" x14ac:dyDescent="0.3">
      <c r="A296" s="29" t="s">
        <v>85</v>
      </c>
      <c r="B296" s="30" t="s">
        <v>297</v>
      </c>
      <c r="C296" s="30" t="s">
        <v>222</v>
      </c>
      <c r="D296" s="30" t="s">
        <v>66</v>
      </c>
      <c r="E296" s="31">
        <v>24</v>
      </c>
      <c r="F296" s="31">
        <v>27</v>
      </c>
      <c r="G296" s="32">
        <v>4.63</v>
      </c>
      <c r="H296" s="32">
        <v>2111.08</v>
      </c>
      <c r="I296" s="33">
        <v>35.70432000000001</v>
      </c>
    </row>
    <row r="297" spans="1:9" outlineLevel="2" x14ac:dyDescent="0.3">
      <c r="A297" s="29" t="s">
        <v>85</v>
      </c>
      <c r="B297" s="30" t="s">
        <v>297</v>
      </c>
      <c r="C297" s="30" t="s">
        <v>303</v>
      </c>
      <c r="D297" s="30" t="s">
        <v>306</v>
      </c>
      <c r="E297" s="31">
        <v>105</v>
      </c>
      <c r="F297" s="31">
        <v>121</v>
      </c>
      <c r="G297" s="32">
        <v>18.87</v>
      </c>
      <c r="H297" s="32">
        <v>9176.0799999999981</v>
      </c>
      <c r="I297" s="33">
        <v>157.96638000000002</v>
      </c>
    </row>
    <row r="298" spans="1:9" outlineLevel="2" x14ac:dyDescent="0.3">
      <c r="A298" s="29" t="s">
        <v>85</v>
      </c>
      <c r="B298" s="30" t="s">
        <v>297</v>
      </c>
      <c r="C298" s="30" t="s">
        <v>220</v>
      </c>
      <c r="D298" s="30" t="s">
        <v>67</v>
      </c>
      <c r="E298" s="31">
        <v>193</v>
      </c>
      <c r="F298" s="31">
        <v>218</v>
      </c>
      <c r="G298" s="32">
        <v>22.419999999999998</v>
      </c>
      <c r="H298" s="32">
        <v>10721.06</v>
      </c>
      <c r="I298" s="33">
        <v>181.49453000000003</v>
      </c>
    </row>
    <row r="299" spans="1:9" outlineLevel="2" x14ac:dyDescent="0.3">
      <c r="A299" s="29" t="s">
        <v>85</v>
      </c>
      <c r="B299" s="30" t="s">
        <v>297</v>
      </c>
      <c r="C299" s="30" t="s">
        <v>55</v>
      </c>
      <c r="D299" s="30" t="s">
        <v>68</v>
      </c>
      <c r="E299" s="31">
        <v>23965</v>
      </c>
      <c r="F299" s="31">
        <v>29895</v>
      </c>
      <c r="G299" s="32">
        <v>3262.4500000000053</v>
      </c>
      <c r="H299" s="32">
        <v>1522509.4200000006</v>
      </c>
      <c r="I299" s="33">
        <v>22345.114279999972</v>
      </c>
    </row>
    <row r="300" spans="1:9" outlineLevel="2" x14ac:dyDescent="0.3">
      <c r="A300" s="29" t="s">
        <v>85</v>
      </c>
      <c r="B300" s="30" t="s">
        <v>297</v>
      </c>
      <c r="C300" s="30" t="s">
        <v>223</v>
      </c>
      <c r="D300" s="30" t="s">
        <v>69</v>
      </c>
      <c r="E300" s="31">
        <v>109</v>
      </c>
      <c r="F300" s="31">
        <v>118</v>
      </c>
      <c r="G300" s="32">
        <v>36.719999999999992</v>
      </c>
      <c r="H300" s="32">
        <v>17308.010000000002</v>
      </c>
      <c r="I300" s="33">
        <v>305.58469999999994</v>
      </c>
    </row>
    <row r="301" spans="1:9" outlineLevel="2" x14ac:dyDescent="0.3">
      <c r="A301" s="29" t="s">
        <v>85</v>
      </c>
      <c r="B301" s="30" t="s">
        <v>297</v>
      </c>
      <c r="C301" s="30" t="s">
        <v>217</v>
      </c>
      <c r="D301" s="30" t="s">
        <v>70</v>
      </c>
      <c r="E301" s="31">
        <v>3505</v>
      </c>
      <c r="F301" s="31">
        <v>3885</v>
      </c>
      <c r="G301" s="32">
        <v>598.1600000000002</v>
      </c>
      <c r="H301" s="32">
        <v>297378.63000000006</v>
      </c>
      <c r="I301" s="33">
        <v>4309.6408500000025</v>
      </c>
    </row>
    <row r="302" spans="1:9" outlineLevel="2" x14ac:dyDescent="0.3">
      <c r="A302" s="29" t="s">
        <v>85</v>
      </c>
      <c r="B302" s="30" t="s">
        <v>297</v>
      </c>
      <c r="C302" s="30" t="s">
        <v>219</v>
      </c>
      <c r="D302" s="30" t="s">
        <v>71</v>
      </c>
      <c r="E302" s="31">
        <v>62</v>
      </c>
      <c r="F302" s="31">
        <v>71</v>
      </c>
      <c r="G302" s="32">
        <v>11.08</v>
      </c>
      <c r="H302" s="32">
        <v>4917.0999999999995</v>
      </c>
      <c r="I302" s="33">
        <v>88.571480000000022</v>
      </c>
    </row>
    <row r="303" spans="1:9" outlineLevel="2" x14ac:dyDescent="0.3">
      <c r="A303" s="29" t="s">
        <v>85</v>
      </c>
      <c r="B303" s="30" t="s">
        <v>297</v>
      </c>
      <c r="C303" s="30" t="s">
        <v>221</v>
      </c>
      <c r="D303" s="30" t="s">
        <v>58</v>
      </c>
      <c r="E303" s="31">
        <v>1329</v>
      </c>
      <c r="F303" s="31">
        <v>1447</v>
      </c>
      <c r="G303" s="32">
        <v>287.6899999999996</v>
      </c>
      <c r="H303" s="32">
        <v>134058.29000000007</v>
      </c>
      <c r="I303" s="33">
        <v>2618.4459499999984</v>
      </c>
    </row>
    <row r="304" spans="1:9" outlineLevel="2" x14ac:dyDescent="0.3">
      <c r="A304" s="29" t="s">
        <v>85</v>
      </c>
      <c r="B304" s="30" t="s">
        <v>297</v>
      </c>
      <c r="C304" s="30" t="s">
        <v>79</v>
      </c>
      <c r="D304" s="30" t="s">
        <v>80</v>
      </c>
      <c r="E304" s="31">
        <v>2</v>
      </c>
      <c r="F304" s="31">
        <v>2</v>
      </c>
      <c r="G304" s="32">
        <v>0.12</v>
      </c>
      <c r="H304" s="32">
        <v>53</v>
      </c>
      <c r="I304" s="33">
        <v>1.5020500000000001</v>
      </c>
    </row>
    <row r="305" spans="1:9" outlineLevel="1" x14ac:dyDescent="0.3">
      <c r="A305" s="107" t="s">
        <v>121</v>
      </c>
      <c r="B305" s="36"/>
      <c r="C305" s="36"/>
      <c r="D305" s="36"/>
      <c r="E305" s="37">
        <f>SUBTOTAL(9,E269:E304)</f>
        <v>146919</v>
      </c>
      <c r="F305" s="37">
        <f>SUBTOTAL(9,F269:F304)</f>
        <v>172254</v>
      </c>
      <c r="G305" s="38">
        <f>SUBTOTAL(9,G269:G304)</f>
        <v>26809.560000000114</v>
      </c>
      <c r="H305" s="38">
        <f>SUBTOTAL(9,H269:H304)</f>
        <v>12691760.000000009</v>
      </c>
      <c r="I305" s="39">
        <f>SUBTOTAL(9,I269:I304)</f>
        <v>192028.95106999995</v>
      </c>
    </row>
    <row r="306" spans="1:9" outlineLevel="2" x14ac:dyDescent="0.3">
      <c r="A306" s="34" t="s">
        <v>122</v>
      </c>
      <c r="B306" t="s">
        <v>296</v>
      </c>
      <c r="C306" t="s">
        <v>48</v>
      </c>
      <c r="D306" t="s">
        <v>59</v>
      </c>
      <c r="E306" s="22">
        <v>99</v>
      </c>
      <c r="F306" s="22">
        <v>104</v>
      </c>
      <c r="G306" s="1">
        <v>24.979999999999993</v>
      </c>
      <c r="H306" s="1">
        <v>12162.33</v>
      </c>
      <c r="I306" s="35">
        <v>254.54876999999996</v>
      </c>
    </row>
    <row r="307" spans="1:9" outlineLevel="2" x14ac:dyDescent="0.3">
      <c r="A307" s="34" t="s">
        <v>122</v>
      </c>
      <c r="B307" t="s">
        <v>296</v>
      </c>
      <c r="C307" t="s">
        <v>49</v>
      </c>
      <c r="D307" t="s">
        <v>60</v>
      </c>
      <c r="E307" s="22">
        <v>535</v>
      </c>
      <c r="F307" s="22">
        <v>591</v>
      </c>
      <c r="G307" s="1">
        <v>72.489999999999995</v>
      </c>
      <c r="H307" s="1">
        <v>31535.699999999993</v>
      </c>
      <c r="I307" s="35">
        <v>528.81704999999999</v>
      </c>
    </row>
    <row r="308" spans="1:9" outlineLevel="2" x14ac:dyDescent="0.3">
      <c r="A308" s="34" t="s">
        <v>122</v>
      </c>
      <c r="B308" t="s">
        <v>296</v>
      </c>
      <c r="C308" t="s">
        <v>224</v>
      </c>
      <c r="D308" t="s">
        <v>61</v>
      </c>
      <c r="E308" s="22">
        <v>56</v>
      </c>
      <c r="F308" s="22">
        <v>62</v>
      </c>
      <c r="G308" s="1">
        <v>11.690000000000001</v>
      </c>
      <c r="H308" s="1">
        <v>5423.1600000000008</v>
      </c>
      <c r="I308" s="35">
        <v>95.746839999999992</v>
      </c>
    </row>
    <row r="309" spans="1:9" outlineLevel="2" x14ac:dyDescent="0.3">
      <c r="A309" s="34" t="s">
        <v>122</v>
      </c>
      <c r="B309" t="s">
        <v>296</v>
      </c>
      <c r="C309" t="s">
        <v>50</v>
      </c>
      <c r="D309" t="s">
        <v>62</v>
      </c>
      <c r="E309" s="22">
        <v>64</v>
      </c>
      <c r="F309" s="22">
        <v>70</v>
      </c>
      <c r="G309" s="1">
        <v>6.6399999999999961</v>
      </c>
      <c r="H309" s="1">
        <v>3085.5299999999997</v>
      </c>
      <c r="I309" s="35">
        <v>56.394100000000002</v>
      </c>
    </row>
    <row r="310" spans="1:9" outlineLevel="2" x14ac:dyDescent="0.3">
      <c r="A310" s="34" t="s">
        <v>122</v>
      </c>
      <c r="B310" t="s">
        <v>296</v>
      </c>
      <c r="C310" t="s">
        <v>51</v>
      </c>
      <c r="D310" t="s">
        <v>51</v>
      </c>
      <c r="E310" s="22">
        <v>360</v>
      </c>
      <c r="F310" s="22">
        <v>387</v>
      </c>
      <c r="G310" s="1">
        <v>72.500000000000043</v>
      </c>
      <c r="H310" s="1">
        <v>32951.769999999997</v>
      </c>
      <c r="I310" s="35">
        <v>615.16261999999995</v>
      </c>
    </row>
    <row r="311" spans="1:9" outlineLevel="2" x14ac:dyDescent="0.3">
      <c r="A311" s="34" t="s">
        <v>122</v>
      </c>
      <c r="B311" t="s">
        <v>296</v>
      </c>
      <c r="C311" t="s">
        <v>52</v>
      </c>
      <c r="D311" t="s">
        <v>63</v>
      </c>
      <c r="E311" s="22">
        <v>10039</v>
      </c>
      <c r="F311" s="22">
        <v>11012</v>
      </c>
      <c r="G311" s="1">
        <v>2510.1199999999817</v>
      </c>
      <c r="H311" s="1">
        <v>1167125.8300000005</v>
      </c>
      <c r="I311" s="35">
        <v>18555.374379999972</v>
      </c>
    </row>
    <row r="312" spans="1:9" outlineLevel="2" x14ac:dyDescent="0.3">
      <c r="A312" s="34" t="s">
        <v>122</v>
      </c>
      <c r="B312" t="s">
        <v>296</v>
      </c>
      <c r="C312" t="s">
        <v>53</v>
      </c>
      <c r="D312" t="s">
        <v>53</v>
      </c>
      <c r="E312" s="22">
        <v>28406</v>
      </c>
      <c r="F312" s="22">
        <v>32706</v>
      </c>
      <c r="G312" s="1">
        <v>5091.0900000000756</v>
      </c>
      <c r="H312" s="1">
        <v>2446480.9099999974</v>
      </c>
      <c r="I312" s="35">
        <v>34812.01885999988</v>
      </c>
    </row>
    <row r="313" spans="1:9" outlineLevel="2" x14ac:dyDescent="0.3">
      <c r="A313" s="34" t="s">
        <v>122</v>
      </c>
      <c r="B313" t="s">
        <v>296</v>
      </c>
      <c r="C313" t="s">
        <v>218</v>
      </c>
      <c r="D313" t="s">
        <v>64</v>
      </c>
      <c r="E313" s="22">
        <v>496</v>
      </c>
      <c r="F313" s="22">
        <v>530</v>
      </c>
      <c r="G313" s="1">
        <v>78.289999999999964</v>
      </c>
      <c r="H313" s="1">
        <v>37467.839999999997</v>
      </c>
      <c r="I313" s="35">
        <v>632.08684000000017</v>
      </c>
    </row>
    <row r="314" spans="1:9" outlineLevel="2" x14ac:dyDescent="0.3">
      <c r="A314" s="34" t="s">
        <v>122</v>
      </c>
      <c r="B314" t="s">
        <v>296</v>
      </c>
      <c r="C314" t="s">
        <v>222</v>
      </c>
      <c r="D314" t="s">
        <v>66</v>
      </c>
      <c r="E314" s="22">
        <v>297</v>
      </c>
      <c r="F314" s="22">
        <v>316</v>
      </c>
      <c r="G314" s="1">
        <v>48.209999999999958</v>
      </c>
      <c r="H314" s="1">
        <v>22046.05</v>
      </c>
      <c r="I314" s="35">
        <v>372.35809999999981</v>
      </c>
    </row>
    <row r="315" spans="1:9" outlineLevel="2" x14ac:dyDescent="0.3">
      <c r="A315" s="34" t="s">
        <v>122</v>
      </c>
      <c r="B315" t="s">
        <v>296</v>
      </c>
      <c r="C315" t="s">
        <v>303</v>
      </c>
      <c r="D315" t="s">
        <v>306</v>
      </c>
      <c r="E315" s="22">
        <v>43</v>
      </c>
      <c r="F315" s="22">
        <v>48</v>
      </c>
      <c r="G315" s="1">
        <v>8.6300000000000008</v>
      </c>
      <c r="H315" s="1">
        <v>4256.5599999999986</v>
      </c>
      <c r="I315" s="35">
        <v>77.211640000000003</v>
      </c>
    </row>
    <row r="316" spans="1:9" outlineLevel="2" x14ac:dyDescent="0.3">
      <c r="A316" s="34" t="s">
        <v>122</v>
      </c>
      <c r="B316" t="s">
        <v>296</v>
      </c>
      <c r="C316" t="s">
        <v>220</v>
      </c>
      <c r="D316" t="s">
        <v>67</v>
      </c>
      <c r="E316" s="22">
        <v>209</v>
      </c>
      <c r="F316" s="22">
        <v>237</v>
      </c>
      <c r="G316" s="1">
        <v>28.650000000000027</v>
      </c>
      <c r="H316" s="1">
        <v>13162.239999999998</v>
      </c>
      <c r="I316" s="35">
        <v>242.31937999999997</v>
      </c>
    </row>
    <row r="317" spans="1:9" outlineLevel="2" x14ac:dyDescent="0.3">
      <c r="A317" s="34" t="s">
        <v>122</v>
      </c>
      <c r="B317" t="s">
        <v>296</v>
      </c>
      <c r="C317" t="s">
        <v>55</v>
      </c>
      <c r="D317" t="s">
        <v>68</v>
      </c>
      <c r="E317" s="22">
        <v>15523</v>
      </c>
      <c r="F317" s="22">
        <v>18495</v>
      </c>
      <c r="G317" s="1">
        <v>2448.5899999999979</v>
      </c>
      <c r="H317" s="1">
        <v>1135918.8000000003</v>
      </c>
      <c r="I317" s="35">
        <v>17543.168469999997</v>
      </c>
    </row>
    <row r="318" spans="1:9" outlineLevel="2" x14ac:dyDescent="0.3">
      <c r="A318" s="34" t="s">
        <v>122</v>
      </c>
      <c r="B318" t="s">
        <v>296</v>
      </c>
      <c r="C318" t="s">
        <v>223</v>
      </c>
      <c r="D318" t="s">
        <v>69</v>
      </c>
      <c r="E318" s="22">
        <v>1252</v>
      </c>
      <c r="F318" s="22">
        <v>1365</v>
      </c>
      <c r="G318" s="1">
        <v>418.27</v>
      </c>
      <c r="H318" s="1">
        <v>198702.08000000002</v>
      </c>
      <c r="I318" s="35">
        <v>3379.6549599999989</v>
      </c>
    </row>
    <row r="319" spans="1:9" outlineLevel="2" x14ac:dyDescent="0.3">
      <c r="A319" s="34" t="s">
        <v>122</v>
      </c>
      <c r="B319" t="s">
        <v>296</v>
      </c>
      <c r="C319" t="s">
        <v>217</v>
      </c>
      <c r="D319" t="s">
        <v>70</v>
      </c>
      <c r="E319" s="22">
        <v>2015</v>
      </c>
      <c r="F319" s="22">
        <v>2178</v>
      </c>
      <c r="G319" s="1">
        <v>460.46999999999997</v>
      </c>
      <c r="H319" s="1">
        <v>218053.01000000013</v>
      </c>
      <c r="I319" s="35">
        <v>3778.9525599999993</v>
      </c>
    </row>
    <row r="320" spans="1:9" outlineLevel="2" x14ac:dyDescent="0.3">
      <c r="A320" s="34" t="s">
        <v>122</v>
      </c>
      <c r="B320" t="s">
        <v>296</v>
      </c>
      <c r="C320" t="s">
        <v>219</v>
      </c>
      <c r="D320" t="s">
        <v>71</v>
      </c>
      <c r="E320" s="22">
        <v>84</v>
      </c>
      <c r="F320" s="22">
        <v>96</v>
      </c>
      <c r="G320" s="1">
        <v>13.909999999999997</v>
      </c>
      <c r="H320" s="1">
        <v>6238.79</v>
      </c>
      <c r="I320" s="35">
        <v>117.22980999999994</v>
      </c>
    </row>
    <row r="321" spans="1:9" outlineLevel="2" x14ac:dyDescent="0.3">
      <c r="A321" s="34" t="s">
        <v>122</v>
      </c>
      <c r="B321" t="s">
        <v>296</v>
      </c>
      <c r="C321" t="s">
        <v>221</v>
      </c>
      <c r="D321" t="s">
        <v>58</v>
      </c>
      <c r="E321" s="22">
        <v>729</v>
      </c>
      <c r="F321" s="22">
        <v>772</v>
      </c>
      <c r="G321" s="1">
        <v>202.88000000000011</v>
      </c>
      <c r="H321" s="1">
        <v>95023.86</v>
      </c>
      <c r="I321" s="35">
        <v>1763.8444100000002</v>
      </c>
    </row>
    <row r="322" spans="1:9" outlineLevel="2" x14ac:dyDescent="0.3">
      <c r="A322" s="34" t="s">
        <v>122</v>
      </c>
      <c r="B322" t="s">
        <v>297</v>
      </c>
      <c r="C322" t="s">
        <v>48</v>
      </c>
      <c r="D322" t="s">
        <v>59</v>
      </c>
      <c r="E322" s="22">
        <v>22</v>
      </c>
      <c r="F322" s="22">
        <v>23</v>
      </c>
      <c r="G322" s="1">
        <v>4.47</v>
      </c>
      <c r="H322" s="1">
        <v>2149.2399999999998</v>
      </c>
      <c r="I322" s="35">
        <v>43.658449999999995</v>
      </c>
    </row>
    <row r="323" spans="1:9" outlineLevel="2" x14ac:dyDescent="0.3">
      <c r="A323" s="34" t="s">
        <v>122</v>
      </c>
      <c r="B323" t="s">
        <v>297</v>
      </c>
      <c r="C323" t="s">
        <v>49</v>
      </c>
      <c r="D323" t="s">
        <v>60</v>
      </c>
      <c r="E323" s="22">
        <v>105</v>
      </c>
      <c r="F323" s="22">
        <v>117</v>
      </c>
      <c r="G323" s="1">
        <v>12.91</v>
      </c>
      <c r="H323" s="1">
        <v>6154.33</v>
      </c>
      <c r="I323" s="35">
        <v>107.16898</v>
      </c>
    </row>
    <row r="324" spans="1:9" outlineLevel="2" x14ac:dyDescent="0.3">
      <c r="A324" s="34" t="s">
        <v>122</v>
      </c>
      <c r="B324" t="s">
        <v>297</v>
      </c>
      <c r="C324" t="s">
        <v>224</v>
      </c>
      <c r="D324" t="s">
        <v>61</v>
      </c>
      <c r="E324" s="22">
        <v>39</v>
      </c>
      <c r="F324" s="22">
        <v>50</v>
      </c>
      <c r="G324" s="1">
        <v>7.1899999999999995</v>
      </c>
      <c r="H324" s="1">
        <v>3301.62</v>
      </c>
      <c r="I324" s="35">
        <v>51.695429999999995</v>
      </c>
    </row>
    <row r="325" spans="1:9" outlineLevel="2" x14ac:dyDescent="0.3">
      <c r="A325" s="34" t="s">
        <v>122</v>
      </c>
      <c r="B325" t="s">
        <v>297</v>
      </c>
      <c r="C325" t="s">
        <v>50</v>
      </c>
      <c r="D325" t="s">
        <v>62</v>
      </c>
      <c r="E325" s="22">
        <v>17</v>
      </c>
      <c r="F325" s="22">
        <v>17</v>
      </c>
      <c r="G325" s="1">
        <v>1.5700000000000005</v>
      </c>
      <c r="H325" s="1">
        <v>709.23</v>
      </c>
      <c r="I325" s="35">
        <v>11.7874</v>
      </c>
    </row>
    <row r="326" spans="1:9" outlineLevel="2" x14ac:dyDescent="0.3">
      <c r="A326" s="34" t="s">
        <v>122</v>
      </c>
      <c r="B326" t="s">
        <v>297</v>
      </c>
      <c r="C326" t="s">
        <v>51</v>
      </c>
      <c r="D326" t="s">
        <v>51</v>
      </c>
      <c r="E326" s="22">
        <v>27</v>
      </c>
      <c r="F326" s="22">
        <v>33</v>
      </c>
      <c r="G326" s="1">
        <v>4.6100000000000003</v>
      </c>
      <c r="H326" s="1">
        <v>2212.75</v>
      </c>
      <c r="I326" s="35">
        <v>40.423500000000004</v>
      </c>
    </row>
    <row r="327" spans="1:9" outlineLevel="2" x14ac:dyDescent="0.3">
      <c r="A327" s="34" t="s">
        <v>122</v>
      </c>
      <c r="B327" t="s">
        <v>297</v>
      </c>
      <c r="C327" t="s">
        <v>52</v>
      </c>
      <c r="D327" t="s">
        <v>63</v>
      </c>
      <c r="E327" s="22">
        <v>13612</v>
      </c>
      <c r="F327" s="22">
        <v>15234</v>
      </c>
      <c r="G327" s="1">
        <v>2634.9899999999884</v>
      </c>
      <c r="H327" s="1">
        <v>1224442.4699999986</v>
      </c>
      <c r="I327" s="35">
        <v>17618.475170000067</v>
      </c>
    </row>
    <row r="328" spans="1:9" outlineLevel="2" x14ac:dyDescent="0.3">
      <c r="A328" s="34" t="s">
        <v>122</v>
      </c>
      <c r="B328" t="s">
        <v>297</v>
      </c>
      <c r="C328" t="s">
        <v>53</v>
      </c>
      <c r="D328" t="s">
        <v>53</v>
      </c>
      <c r="E328" s="22">
        <v>30535</v>
      </c>
      <c r="F328" s="22">
        <v>36055</v>
      </c>
      <c r="G328" s="1">
        <v>4659.7800000000689</v>
      </c>
      <c r="H328" s="1">
        <v>2226122.9800000004</v>
      </c>
      <c r="I328" s="35">
        <v>31117.178599999919</v>
      </c>
    </row>
    <row r="329" spans="1:9" outlineLevel="2" x14ac:dyDescent="0.3">
      <c r="A329" s="34" t="s">
        <v>122</v>
      </c>
      <c r="B329" t="s">
        <v>297</v>
      </c>
      <c r="C329" t="s">
        <v>218</v>
      </c>
      <c r="D329" t="s">
        <v>64</v>
      </c>
      <c r="E329" s="22">
        <v>1142</v>
      </c>
      <c r="F329" s="22">
        <v>1254</v>
      </c>
      <c r="G329" s="1">
        <v>161.42000000000002</v>
      </c>
      <c r="H329" s="1">
        <v>77154.929999999964</v>
      </c>
      <c r="I329" s="35">
        <v>1232.9265499999988</v>
      </c>
    </row>
    <row r="330" spans="1:9" outlineLevel="2" x14ac:dyDescent="0.3">
      <c r="A330" s="34" t="s">
        <v>122</v>
      </c>
      <c r="B330" t="s">
        <v>297</v>
      </c>
      <c r="C330" t="s">
        <v>54</v>
      </c>
      <c r="D330" t="s">
        <v>65</v>
      </c>
      <c r="E330" s="22">
        <v>1</v>
      </c>
      <c r="F330" s="22">
        <v>1</v>
      </c>
      <c r="G330" s="1">
        <v>0.01</v>
      </c>
      <c r="H330" s="1">
        <v>7.25</v>
      </c>
      <c r="I330" s="35">
        <v>0.12708</v>
      </c>
    </row>
    <row r="331" spans="1:9" outlineLevel="2" x14ac:dyDescent="0.3">
      <c r="A331" s="34" t="s">
        <v>122</v>
      </c>
      <c r="B331" t="s">
        <v>297</v>
      </c>
      <c r="C331" t="s">
        <v>222</v>
      </c>
      <c r="D331" t="s">
        <v>66</v>
      </c>
      <c r="E331" s="22">
        <v>55</v>
      </c>
      <c r="F331" s="22">
        <v>64</v>
      </c>
      <c r="G331" s="1">
        <v>7.9799999999999995</v>
      </c>
      <c r="H331" s="1">
        <v>3636.4</v>
      </c>
      <c r="I331" s="35">
        <v>52.218209999999999</v>
      </c>
    </row>
    <row r="332" spans="1:9" outlineLevel="2" x14ac:dyDescent="0.3">
      <c r="A332" s="34" t="s">
        <v>122</v>
      </c>
      <c r="B332" t="s">
        <v>297</v>
      </c>
      <c r="C332" t="s">
        <v>303</v>
      </c>
      <c r="D332" t="s">
        <v>306</v>
      </c>
      <c r="E332" s="22">
        <v>83</v>
      </c>
      <c r="F332" s="22">
        <v>91</v>
      </c>
      <c r="G332" s="1">
        <v>14.589999999999996</v>
      </c>
      <c r="H332" s="1">
        <v>7107.91</v>
      </c>
      <c r="I332" s="35">
        <v>115.43544999999996</v>
      </c>
    </row>
    <row r="333" spans="1:9" outlineLevel="2" x14ac:dyDescent="0.3">
      <c r="A333" s="34" t="s">
        <v>122</v>
      </c>
      <c r="B333" t="s">
        <v>297</v>
      </c>
      <c r="C333" t="s">
        <v>220</v>
      </c>
      <c r="D333" t="s">
        <v>67</v>
      </c>
      <c r="E333" s="22">
        <v>159</v>
      </c>
      <c r="F333" s="22">
        <v>174</v>
      </c>
      <c r="G333" s="1">
        <v>19.419999999999998</v>
      </c>
      <c r="H333" s="1">
        <v>8939.39</v>
      </c>
      <c r="I333" s="35">
        <v>144.61042000000006</v>
      </c>
    </row>
    <row r="334" spans="1:9" outlineLevel="2" x14ac:dyDescent="0.3">
      <c r="A334" s="34" t="s">
        <v>122</v>
      </c>
      <c r="B334" t="s">
        <v>297</v>
      </c>
      <c r="C334" t="s">
        <v>55</v>
      </c>
      <c r="D334" t="s">
        <v>68</v>
      </c>
      <c r="E334" s="22">
        <v>20524</v>
      </c>
      <c r="F334" s="22">
        <v>25476</v>
      </c>
      <c r="G334" s="1">
        <v>2657.8599999999988</v>
      </c>
      <c r="H334" s="1">
        <v>1235947.2499999998</v>
      </c>
      <c r="I334" s="35">
        <v>17717.166409999987</v>
      </c>
    </row>
    <row r="335" spans="1:9" outlineLevel="2" x14ac:dyDescent="0.3">
      <c r="A335" s="34" t="s">
        <v>122</v>
      </c>
      <c r="B335" t="s">
        <v>297</v>
      </c>
      <c r="C335" t="s">
        <v>223</v>
      </c>
      <c r="D335" t="s">
        <v>69</v>
      </c>
      <c r="E335" s="22">
        <v>52</v>
      </c>
      <c r="F335" s="22">
        <v>58</v>
      </c>
      <c r="G335" s="1">
        <v>12.34</v>
      </c>
      <c r="H335" s="1">
        <v>5803.5400000000009</v>
      </c>
      <c r="I335" s="35">
        <v>100.41542000000001</v>
      </c>
    </row>
    <row r="336" spans="1:9" outlineLevel="2" x14ac:dyDescent="0.3">
      <c r="A336" s="34" t="s">
        <v>122</v>
      </c>
      <c r="B336" t="s">
        <v>297</v>
      </c>
      <c r="C336" t="s">
        <v>217</v>
      </c>
      <c r="D336" t="s">
        <v>70</v>
      </c>
      <c r="E336" s="22">
        <v>3604</v>
      </c>
      <c r="F336" s="22">
        <v>3959</v>
      </c>
      <c r="G336" s="1">
        <v>588.29000000000019</v>
      </c>
      <c r="H336" s="1">
        <v>291751.45000000019</v>
      </c>
      <c r="I336" s="35">
        <v>4152.5280600000024</v>
      </c>
    </row>
    <row r="337" spans="1:9" outlineLevel="2" x14ac:dyDescent="0.3">
      <c r="A337" s="34" t="s">
        <v>122</v>
      </c>
      <c r="B337" t="s">
        <v>297</v>
      </c>
      <c r="C337" t="s">
        <v>219</v>
      </c>
      <c r="D337" t="s">
        <v>71</v>
      </c>
      <c r="E337" s="22">
        <v>27</v>
      </c>
      <c r="F337" s="22">
        <v>38</v>
      </c>
      <c r="G337" s="1">
        <v>2.84</v>
      </c>
      <c r="H337" s="1">
        <v>1321.3799999999999</v>
      </c>
      <c r="I337" s="35">
        <v>23.417259999999999</v>
      </c>
    </row>
    <row r="338" spans="1:9" outlineLevel="2" x14ac:dyDescent="0.3">
      <c r="A338" s="34" t="s">
        <v>122</v>
      </c>
      <c r="B338" t="s">
        <v>297</v>
      </c>
      <c r="C338" t="s">
        <v>221</v>
      </c>
      <c r="D338" t="s">
        <v>58</v>
      </c>
      <c r="E338" s="22">
        <v>1138</v>
      </c>
      <c r="F338" s="22">
        <v>1227</v>
      </c>
      <c r="G338" s="1">
        <v>241.15</v>
      </c>
      <c r="H338" s="1">
        <v>112569.64000000001</v>
      </c>
      <c r="I338" s="35">
        <v>2163.6469000000006</v>
      </c>
    </row>
    <row r="339" spans="1:9" outlineLevel="1" x14ac:dyDescent="0.3">
      <c r="A339" s="108" t="s">
        <v>123</v>
      </c>
      <c r="B339" s="40"/>
      <c r="C339" s="40"/>
      <c r="D339" s="40"/>
      <c r="E339" s="41">
        <f>SUBTOTAL(9,E306:E338)</f>
        <v>131349</v>
      </c>
      <c r="F339" s="41">
        <f>SUBTOTAL(9,F306:F338)</f>
        <v>152840</v>
      </c>
      <c r="G339" s="42">
        <f>SUBTOTAL(9,G306:G338)</f>
        <v>22528.830000000111</v>
      </c>
      <c r="H339" s="42">
        <f>SUBTOTAL(9,H306:H338)</f>
        <v>10638966.220000001</v>
      </c>
      <c r="I339" s="43">
        <f>SUBTOTAL(9,I306:I338)</f>
        <v>157517.76807999983</v>
      </c>
    </row>
    <row r="340" spans="1:9" outlineLevel="2" x14ac:dyDescent="0.3">
      <c r="A340" s="29" t="s">
        <v>230</v>
      </c>
      <c r="B340" s="30" t="s">
        <v>296</v>
      </c>
      <c r="C340" s="30" t="s">
        <v>52</v>
      </c>
      <c r="D340" s="30" t="s">
        <v>63</v>
      </c>
      <c r="E340" s="31">
        <v>10574</v>
      </c>
      <c r="F340" s="31">
        <v>11623</v>
      </c>
      <c r="G340" s="32">
        <v>2757.1899999999964</v>
      </c>
      <c r="H340" s="32">
        <v>1285641.2400000005</v>
      </c>
      <c r="I340" s="33">
        <v>19777.855610000013</v>
      </c>
    </row>
    <row r="341" spans="1:9" outlineLevel="2" x14ac:dyDescent="0.3">
      <c r="A341" s="29" t="s">
        <v>230</v>
      </c>
      <c r="B341" s="30" t="s">
        <v>296</v>
      </c>
      <c r="C341" s="30" t="s">
        <v>53</v>
      </c>
      <c r="D341" s="30" t="s">
        <v>53</v>
      </c>
      <c r="E341" s="31">
        <v>30122</v>
      </c>
      <c r="F341" s="31">
        <v>35022</v>
      </c>
      <c r="G341" s="32">
        <v>5715.8400000000456</v>
      </c>
      <c r="H341" s="32">
        <v>2753808.1900000074</v>
      </c>
      <c r="I341" s="33">
        <v>40158.777520000083</v>
      </c>
    </row>
    <row r="342" spans="1:9" outlineLevel="2" x14ac:dyDescent="0.3">
      <c r="A342" s="29" t="s">
        <v>230</v>
      </c>
      <c r="B342" s="30" t="s">
        <v>296</v>
      </c>
      <c r="C342" s="30" t="s">
        <v>218</v>
      </c>
      <c r="D342" s="30" t="s">
        <v>64</v>
      </c>
      <c r="E342" s="31">
        <v>478</v>
      </c>
      <c r="F342" s="31">
        <v>510</v>
      </c>
      <c r="G342" s="32">
        <v>76.720000000000027</v>
      </c>
      <c r="H342" s="32">
        <v>37010.850000000006</v>
      </c>
      <c r="I342" s="33">
        <v>590.68376999999987</v>
      </c>
    </row>
    <row r="343" spans="1:9" outlineLevel="2" x14ac:dyDescent="0.3">
      <c r="A343" s="29" t="s">
        <v>230</v>
      </c>
      <c r="B343" s="30" t="s">
        <v>296</v>
      </c>
      <c r="C343" s="30" t="s">
        <v>303</v>
      </c>
      <c r="D343" s="30" t="s">
        <v>306</v>
      </c>
      <c r="E343" s="31">
        <v>38</v>
      </c>
      <c r="F343" s="31">
        <v>42</v>
      </c>
      <c r="G343" s="32">
        <v>6.0499999999999989</v>
      </c>
      <c r="H343" s="32">
        <v>2943.9799999999996</v>
      </c>
      <c r="I343" s="33">
        <v>60.26695999999999</v>
      </c>
    </row>
    <row r="344" spans="1:9" outlineLevel="2" x14ac:dyDescent="0.3">
      <c r="A344" s="29" t="s">
        <v>230</v>
      </c>
      <c r="B344" s="30" t="s">
        <v>296</v>
      </c>
      <c r="C344" s="30" t="s">
        <v>220</v>
      </c>
      <c r="D344" s="30" t="s">
        <v>67</v>
      </c>
      <c r="E344" s="31">
        <v>181</v>
      </c>
      <c r="F344" s="31">
        <v>199</v>
      </c>
      <c r="G344" s="32">
        <v>26.749999999999993</v>
      </c>
      <c r="H344" s="32">
        <v>12412.320000000002</v>
      </c>
      <c r="I344" s="33">
        <v>242.75098999999994</v>
      </c>
    </row>
    <row r="345" spans="1:9" outlineLevel="2" x14ac:dyDescent="0.3">
      <c r="A345" s="29" t="s">
        <v>230</v>
      </c>
      <c r="B345" s="30" t="s">
        <v>296</v>
      </c>
      <c r="C345" s="30" t="s">
        <v>55</v>
      </c>
      <c r="D345" s="30" t="s">
        <v>68</v>
      </c>
      <c r="E345" s="31">
        <v>14863</v>
      </c>
      <c r="F345" s="31">
        <v>17767</v>
      </c>
      <c r="G345" s="32">
        <v>2562.9900000000016</v>
      </c>
      <c r="H345" s="32">
        <v>1196356.25</v>
      </c>
      <c r="I345" s="33">
        <v>17497.860470000003</v>
      </c>
    </row>
    <row r="346" spans="1:9" outlineLevel="2" x14ac:dyDescent="0.3">
      <c r="A346" s="29" t="s">
        <v>230</v>
      </c>
      <c r="B346" s="30" t="s">
        <v>296</v>
      </c>
      <c r="C346" s="30" t="s">
        <v>217</v>
      </c>
      <c r="D346" s="30" t="s">
        <v>70</v>
      </c>
      <c r="E346" s="31">
        <v>2037</v>
      </c>
      <c r="F346" s="31">
        <v>2220</v>
      </c>
      <c r="G346" s="32">
        <v>517.93999999999949</v>
      </c>
      <c r="H346" s="32">
        <v>245494.96000000008</v>
      </c>
      <c r="I346" s="33">
        <v>3785.5890199999999</v>
      </c>
    </row>
    <row r="347" spans="1:9" outlineLevel="2" x14ac:dyDescent="0.3">
      <c r="A347" s="29" t="s">
        <v>230</v>
      </c>
      <c r="B347" s="30" t="s">
        <v>296</v>
      </c>
      <c r="C347" s="30" t="s">
        <v>221</v>
      </c>
      <c r="D347" s="30" t="s">
        <v>58</v>
      </c>
      <c r="E347" s="31">
        <v>621</v>
      </c>
      <c r="F347" s="31">
        <v>650</v>
      </c>
      <c r="G347" s="32">
        <v>167.60999999999993</v>
      </c>
      <c r="H347" s="32">
        <v>77984.069999999992</v>
      </c>
      <c r="I347" s="33">
        <v>1430.697459999999</v>
      </c>
    </row>
    <row r="348" spans="1:9" outlineLevel="2" x14ac:dyDescent="0.3">
      <c r="A348" s="29" t="s">
        <v>230</v>
      </c>
      <c r="B348" s="30" t="s">
        <v>297</v>
      </c>
      <c r="C348" s="30" t="s">
        <v>52</v>
      </c>
      <c r="D348" s="30" t="s">
        <v>63</v>
      </c>
      <c r="E348" s="31">
        <v>14073</v>
      </c>
      <c r="F348" s="31">
        <v>15804</v>
      </c>
      <c r="G348" s="32">
        <v>2867.7299999999987</v>
      </c>
      <c r="H348" s="32">
        <v>1335125.2100000002</v>
      </c>
      <c r="I348" s="33">
        <v>18640.864539999995</v>
      </c>
    </row>
    <row r="349" spans="1:9" outlineLevel="2" x14ac:dyDescent="0.3">
      <c r="A349" s="29" t="s">
        <v>230</v>
      </c>
      <c r="B349" s="30" t="s">
        <v>297</v>
      </c>
      <c r="C349" s="30" t="s">
        <v>53</v>
      </c>
      <c r="D349" s="30" t="s">
        <v>53</v>
      </c>
      <c r="E349" s="31">
        <v>32020</v>
      </c>
      <c r="F349" s="31">
        <v>38152</v>
      </c>
      <c r="G349" s="32">
        <v>5126.4200000000919</v>
      </c>
      <c r="H349" s="32">
        <v>2452788.2600000049</v>
      </c>
      <c r="I349" s="33">
        <v>34725.847349999902</v>
      </c>
    </row>
    <row r="350" spans="1:9" outlineLevel="2" x14ac:dyDescent="0.3">
      <c r="A350" s="29" t="s">
        <v>230</v>
      </c>
      <c r="B350" s="30" t="s">
        <v>297</v>
      </c>
      <c r="C350" s="30" t="s">
        <v>218</v>
      </c>
      <c r="D350" s="30" t="s">
        <v>64</v>
      </c>
      <c r="E350" s="31">
        <v>1110</v>
      </c>
      <c r="F350" s="31">
        <v>1253</v>
      </c>
      <c r="G350" s="32">
        <v>159.46000000000006</v>
      </c>
      <c r="H350" s="32">
        <v>75699.629999999976</v>
      </c>
      <c r="I350" s="33">
        <v>1120.5733599999994</v>
      </c>
    </row>
    <row r="351" spans="1:9" outlineLevel="2" x14ac:dyDescent="0.3">
      <c r="A351" s="29" t="s">
        <v>230</v>
      </c>
      <c r="B351" s="30" t="s">
        <v>297</v>
      </c>
      <c r="C351" s="30" t="s">
        <v>303</v>
      </c>
      <c r="D351" s="30" t="s">
        <v>306</v>
      </c>
      <c r="E351" s="31">
        <v>60</v>
      </c>
      <c r="F351" s="31">
        <v>69</v>
      </c>
      <c r="G351" s="32">
        <v>10.129999999999999</v>
      </c>
      <c r="H351" s="32">
        <v>4868.0700000000006</v>
      </c>
      <c r="I351" s="33">
        <v>80.702600000000004</v>
      </c>
    </row>
    <row r="352" spans="1:9" outlineLevel="2" x14ac:dyDescent="0.3">
      <c r="A352" s="29" t="s">
        <v>230</v>
      </c>
      <c r="B352" s="30" t="s">
        <v>297</v>
      </c>
      <c r="C352" s="30" t="s">
        <v>220</v>
      </c>
      <c r="D352" s="30" t="s">
        <v>67</v>
      </c>
      <c r="E352" s="31">
        <v>136</v>
      </c>
      <c r="F352" s="31">
        <v>159</v>
      </c>
      <c r="G352" s="32">
        <v>17.639999999999997</v>
      </c>
      <c r="H352" s="32">
        <v>8267.3300000000017</v>
      </c>
      <c r="I352" s="33">
        <v>139.22805</v>
      </c>
    </row>
    <row r="353" spans="1:9" outlineLevel="2" x14ac:dyDescent="0.3">
      <c r="A353" s="29" t="s">
        <v>230</v>
      </c>
      <c r="B353" s="30" t="s">
        <v>297</v>
      </c>
      <c r="C353" s="30" t="s">
        <v>55</v>
      </c>
      <c r="D353" s="30" t="s">
        <v>68</v>
      </c>
      <c r="E353" s="31">
        <v>20211</v>
      </c>
      <c r="F353" s="31">
        <v>25033</v>
      </c>
      <c r="G353" s="32">
        <v>2840.5099999999993</v>
      </c>
      <c r="H353" s="32">
        <v>1327239.6100000008</v>
      </c>
      <c r="I353" s="33">
        <v>18512.773300000033</v>
      </c>
    </row>
    <row r="354" spans="1:9" outlineLevel="2" x14ac:dyDescent="0.3">
      <c r="A354" s="29" t="s">
        <v>230</v>
      </c>
      <c r="B354" s="30" t="s">
        <v>297</v>
      </c>
      <c r="C354" s="30" t="s">
        <v>217</v>
      </c>
      <c r="D354" s="30" t="s">
        <v>70</v>
      </c>
      <c r="E354" s="31">
        <v>3478</v>
      </c>
      <c r="F354" s="31">
        <v>3890</v>
      </c>
      <c r="G354" s="32">
        <v>635.14999999999918</v>
      </c>
      <c r="H354" s="32">
        <v>313567.51000000013</v>
      </c>
      <c r="I354" s="33">
        <v>4276.1963900000019</v>
      </c>
    </row>
    <row r="355" spans="1:9" outlineLevel="2" x14ac:dyDescent="0.3">
      <c r="A355" s="29" t="s">
        <v>230</v>
      </c>
      <c r="B355" s="30" t="s">
        <v>297</v>
      </c>
      <c r="C355" s="30" t="s">
        <v>221</v>
      </c>
      <c r="D355" s="30" t="s">
        <v>58</v>
      </c>
      <c r="E355" s="31">
        <v>924</v>
      </c>
      <c r="F355" s="31">
        <v>1005</v>
      </c>
      <c r="G355" s="32">
        <v>191.39999999999986</v>
      </c>
      <c r="H355" s="32">
        <v>89604.439999999988</v>
      </c>
      <c r="I355" s="33">
        <v>1721.1162400000005</v>
      </c>
    </row>
    <row r="356" spans="1:9" outlineLevel="1" x14ac:dyDescent="0.3">
      <c r="A356" s="107" t="s">
        <v>264</v>
      </c>
      <c r="B356" s="36"/>
      <c r="C356" s="36"/>
      <c r="D356" s="36"/>
      <c r="E356" s="37">
        <f>SUBTOTAL(9,E340:E355)</f>
        <v>130926</v>
      </c>
      <c r="F356" s="37">
        <f>SUBTOTAL(9,F340:F355)</f>
        <v>153398</v>
      </c>
      <c r="G356" s="38">
        <f>SUBTOTAL(9,G340:G355)</f>
        <v>23679.53000000013</v>
      </c>
      <c r="H356" s="38">
        <f>SUBTOTAL(9,H340:H355)</f>
        <v>11218811.920000015</v>
      </c>
      <c r="I356" s="39">
        <f>SUBTOTAL(9,I340:I355)</f>
        <v>162761.78363000002</v>
      </c>
    </row>
    <row r="357" spans="1:9" outlineLevel="2" x14ac:dyDescent="0.3">
      <c r="A357" s="34" t="s">
        <v>231</v>
      </c>
      <c r="B357" t="s">
        <v>296</v>
      </c>
      <c r="C357" t="s">
        <v>52</v>
      </c>
      <c r="D357" t="s">
        <v>63</v>
      </c>
      <c r="E357" s="22">
        <v>9449</v>
      </c>
      <c r="F357" s="22">
        <v>10362</v>
      </c>
      <c r="G357" s="1">
        <v>2344.0199999999782</v>
      </c>
      <c r="H357" s="1">
        <v>1092600.9099999999</v>
      </c>
      <c r="I357" s="35">
        <v>16038.09368999996</v>
      </c>
    </row>
    <row r="358" spans="1:9" outlineLevel="2" x14ac:dyDescent="0.3">
      <c r="A358" s="34" t="s">
        <v>231</v>
      </c>
      <c r="B358" t="s">
        <v>296</v>
      </c>
      <c r="C358" t="s">
        <v>53</v>
      </c>
      <c r="D358" t="s">
        <v>53</v>
      </c>
      <c r="E358" s="22">
        <v>30869</v>
      </c>
      <c r="F358" s="22">
        <v>36007</v>
      </c>
      <c r="G358" s="1">
        <v>5687.6200000000863</v>
      </c>
      <c r="H358" s="1">
        <v>2747262.1699999967</v>
      </c>
      <c r="I358" s="35">
        <v>39554.606360000085</v>
      </c>
    </row>
    <row r="359" spans="1:9" outlineLevel="2" x14ac:dyDescent="0.3">
      <c r="A359" s="34" t="s">
        <v>231</v>
      </c>
      <c r="B359" t="s">
        <v>296</v>
      </c>
      <c r="C359" t="s">
        <v>218</v>
      </c>
      <c r="D359" t="s">
        <v>64</v>
      </c>
      <c r="E359" s="22">
        <v>458</v>
      </c>
      <c r="F359" s="22">
        <v>495</v>
      </c>
      <c r="G359" s="1">
        <v>71.780000000000086</v>
      </c>
      <c r="H359" s="1">
        <v>34242.1</v>
      </c>
      <c r="I359" s="35">
        <v>540.13904999999966</v>
      </c>
    </row>
    <row r="360" spans="1:9" outlineLevel="2" x14ac:dyDescent="0.3">
      <c r="A360" s="34" t="s">
        <v>231</v>
      </c>
      <c r="B360" t="s">
        <v>296</v>
      </c>
      <c r="C360" t="s">
        <v>303</v>
      </c>
      <c r="D360" t="s">
        <v>306</v>
      </c>
      <c r="E360" s="22">
        <v>19</v>
      </c>
      <c r="F360" s="22">
        <v>21</v>
      </c>
      <c r="G360" s="1">
        <v>2.9099999999999997</v>
      </c>
      <c r="H360" s="1">
        <v>1433.46</v>
      </c>
      <c r="I360" s="35">
        <v>29.167250000000003</v>
      </c>
    </row>
    <row r="361" spans="1:9" outlineLevel="2" x14ac:dyDescent="0.3">
      <c r="A361" s="34" t="s">
        <v>231</v>
      </c>
      <c r="B361" t="s">
        <v>296</v>
      </c>
      <c r="C361" t="s">
        <v>220</v>
      </c>
      <c r="D361" t="s">
        <v>67</v>
      </c>
      <c r="E361" s="22">
        <v>189</v>
      </c>
      <c r="F361" s="22">
        <v>213</v>
      </c>
      <c r="G361" s="1">
        <v>20.000000000000004</v>
      </c>
      <c r="H361" s="1">
        <v>9364.7199999999975</v>
      </c>
      <c r="I361" s="35">
        <v>144.57368999999994</v>
      </c>
    </row>
    <row r="362" spans="1:9" outlineLevel="2" x14ac:dyDescent="0.3">
      <c r="A362" s="34" t="s">
        <v>231</v>
      </c>
      <c r="B362" t="s">
        <v>296</v>
      </c>
      <c r="C362" t="s">
        <v>55</v>
      </c>
      <c r="D362" t="s">
        <v>68</v>
      </c>
      <c r="E362" s="22">
        <v>15279</v>
      </c>
      <c r="F362" s="22">
        <v>18380</v>
      </c>
      <c r="G362" s="1">
        <v>2471.6999999999994</v>
      </c>
      <c r="H362" s="1">
        <v>1157787.6499999994</v>
      </c>
      <c r="I362" s="35">
        <v>16888.989379999995</v>
      </c>
    </row>
    <row r="363" spans="1:9" outlineLevel="2" x14ac:dyDescent="0.3">
      <c r="A363" s="34" t="s">
        <v>231</v>
      </c>
      <c r="B363" t="s">
        <v>296</v>
      </c>
      <c r="C363" t="s">
        <v>217</v>
      </c>
      <c r="D363" t="s">
        <v>70</v>
      </c>
      <c r="E363" s="22">
        <v>1906</v>
      </c>
      <c r="F363" s="22">
        <v>2050</v>
      </c>
      <c r="G363" s="1">
        <v>423.20000000000016</v>
      </c>
      <c r="H363" s="1">
        <v>200488.87999999995</v>
      </c>
      <c r="I363" s="35">
        <v>2949.4245500000015</v>
      </c>
    </row>
    <row r="364" spans="1:9" outlineLevel="2" x14ac:dyDescent="0.3">
      <c r="A364" s="34" t="s">
        <v>231</v>
      </c>
      <c r="B364" t="s">
        <v>296</v>
      </c>
      <c r="C364" t="s">
        <v>221</v>
      </c>
      <c r="D364" t="s">
        <v>58</v>
      </c>
      <c r="E364" s="22">
        <v>419</v>
      </c>
      <c r="F364" s="22">
        <v>437</v>
      </c>
      <c r="G364" s="1">
        <v>102.15000000000009</v>
      </c>
      <c r="H364" s="1">
        <v>48360.670000000006</v>
      </c>
      <c r="I364" s="35">
        <v>877.01959999999985</v>
      </c>
    </row>
    <row r="365" spans="1:9" outlineLevel="2" x14ac:dyDescent="0.3">
      <c r="A365" s="34" t="s">
        <v>231</v>
      </c>
      <c r="B365" t="s">
        <v>297</v>
      </c>
      <c r="C365" t="s">
        <v>52</v>
      </c>
      <c r="D365" t="s">
        <v>63</v>
      </c>
      <c r="E365" s="22">
        <v>12441</v>
      </c>
      <c r="F365" s="22">
        <v>14057</v>
      </c>
      <c r="G365" s="1">
        <v>2390.8199999999911</v>
      </c>
      <c r="H365" s="1">
        <v>1112592.5500000019</v>
      </c>
      <c r="I365" s="35">
        <v>14975.943500000007</v>
      </c>
    </row>
    <row r="366" spans="1:9" outlineLevel="2" x14ac:dyDescent="0.3">
      <c r="A366" s="34" t="s">
        <v>231</v>
      </c>
      <c r="B366" t="s">
        <v>297</v>
      </c>
      <c r="C366" t="s">
        <v>53</v>
      </c>
      <c r="D366" t="s">
        <v>53</v>
      </c>
      <c r="E366" s="22">
        <v>33174</v>
      </c>
      <c r="F366" s="22">
        <v>39579</v>
      </c>
      <c r="G366" s="1">
        <v>5365.5600000000959</v>
      </c>
      <c r="H366" s="1">
        <v>2579965.9200000032</v>
      </c>
      <c r="I366" s="35">
        <v>36052.958940000011</v>
      </c>
    </row>
    <row r="367" spans="1:9" outlineLevel="2" x14ac:dyDescent="0.3">
      <c r="A367" s="34" t="s">
        <v>231</v>
      </c>
      <c r="B367" t="s">
        <v>297</v>
      </c>
      <c r="C367" t="s">
        <v>218</v>
      </c>
      <c r="D367" t="s">
        <v>64</v>
      </c>
      <c r="E367" s="22">
        <v>1034</v>
      </c>
      <c r="F367" s="22">
        <v>1162</v>
      </c>
      <c r="G367" s="1">
        <v>137.40000000000023</v>
      </c>
      <c r="H367" s="1">
        <v>64851.610000000015</v>
      </c>
      <c r="I367" s="35">
        <v>945.33933999999999</v>
      </c>
    </row>
    <row r="368" spans="1:9" outlineLevel="2" x14ac:dyDescent="0.3">
      <c r="A368" s="34" t="s">
        <v>231</v>
      </c>
      <c r="B368" t="s">
        <v>297</v>
      </c>
      <c r="C368" t="s">
        <v>303</v>
      </c>
      <c r="D368" t="s">
        <v>306</v>
      </c>
      <c r="E368" s="22">
        <v>31</v>
      </c>
      <c r="F368" s="22">
        <v>39</v>
      </c>
      <c r="G368" s="1">
        <v>5.5799999999999974</v>
      </c>
      <c r="H368" s="1">
        <v>2733.0699999999997</v>
      </c>
      <c r="I368" s="35">
        <v>41.462479999999999</v>
      </c>
    </row>
    <row r="369" spans="1:9" outlineLevel="2" x14ac:dyDescent="0.3">
      <c r="A369" s="34" t="s">
        <v>231</v>
      </c>
      <c r="B369" t="s">
        <v>297</v>
      </c>
      <c r="C369" t="s">
        <v>220</v>
      </c>
      <c r="D369" t="s">
        <v>67</v>
      </c>
      <c r="E369" s="22">
        <v>145</v>
      </c>
      <c r="F369" s="22">
        <v>169</v>
      </c>
      <c r="G369" s="1">
        <v>13.739999999999984</v>
      </c>
      <c r="H369" s="1">
        <v>6556.49</v>
      </c>
      <c r="I369" s="35">
        <v>102.97797000000004</v>
      </c>
    </row>
    <row r="370" spans="1:9" outlineLevel="2" x14ac:dyDescent="0.3">
      <c r="A370" s="34" t="s">
        <v>231</v>
      </c>
      <c r="B370" t="s">
        <v>297</v>
      </c>
      <c r="C370" t="s">
        <v>55</v>
      </c>
      <c r="D370" t="s">
        <v>68</v>
      </c>
      <c r="E370" s="22">
        <v>20346</v>
      </c>
      <c r="F370" s="22">
        <v>25362</v>
      </c>
      <c r="G370" s="1">
        <v>2677.0199999999977</v>
      </c>
      <c r="H370" s="1">
        <v>1250845.9500000016</v>
      </c>
      <c r="I370" s="35">
        <v>17329.341659999973</v>
      </c>
    </row>
    <row r="371" spans="1:9" outlineLevel="2" x14ac:dyDescent="0.3">
      <c r="A371" s="34" t="s">
        <v>231</v>
      </c>
      <c r="B371" t="s">
        <v>297</v>
      </c>
      <c r="C371" t="s">
        <v>217</v>
      </c>
      <c r="D371" t="s">
        <v>70</v>
      </c>
      <c r="E371" s="22">
        <v>3247</v>
      </c>
      <c r="F371" s="22">
        <v>3663</v>
      </c>
      <c r="G371" s="1">
        <v>494.58999999999986</v>
      </c>
      <c r="H371" s="1">
        <v>244804.00000000015</v>
      </c>
      <c r="I371" s="35">
        <v>3240.5696499999972</v>
      </c>
    </row>
    <row r="372" spans="1:9" outlineLevel="2" x14ac:dyDescent="0.3">
      <c r="A372" s="34" t="s">
        <v>231</v>
      </c>
      <c r="B372" t="s">
        <v>297</v>
      </c>
      <c r="C372" t="s">
        <v>221</v>
      </c>
      <c r="D372" t="s">
        <v>58</v>
      </c>
      <c r="E372" s="22">
        <v>660</v>
      </c>
      <c r="F372" s="22">
        <v>720</v>
      </c>
      <c r="G372" s="1">
        <v>130.54000000000002</v>
      </c>
      <c r="H372" s="1">
        <v>61030.029999999992</v>
      </c>
      <c r="I372" s="35">
        <v>1151.0120900000011</v>
      </c>
    </row>
    <row r="373" spans="1:9" outlineLevel="1" x14ac:dyDescent="0.3">
      <c r="A373" s="108" t="s">
        <v>265</v>
      </c>
      <c r="B373" s="40"/>
      <c r="C373" s="40"/>
      <c r="D373" s="40"/>
      <c r="E373" s="41">
        <f>SUBTOTAL(9,E357:E372)</f>
        <v>129666</v>
      </c>
      <c r="F373" s="41">
        <f>SUBTOTAL(9,F357:F372)</f>
        <v>152716</v>
      </c>
      <c r="G373" s="42">
        <f>SUBTOTAL(9,G357:G372)</f>
        <v>22338.630000000154</v>
      </c>
      <c r="H373" s="42">
        <f>SUBTOTAL(9,H357:H372)</f>
        <v>10614920.180000002</v>
      </c>
      <c r="I373" s="43">
        <f>SUBTOTAL(9,I357:I372)</f>
        <v>150861.61920000002</v>
      </c>
    </row>
    <row r="374" spans="1:9" outlineLevel="2" x14ac:dyDescent="0.3">
      <c r="A374" s="29" t="s">
        <v>232</v>
      </c>
      <c r="B374" s="30" t="s">
        <v>296</v>
      </c>
      <c r="C374" s="30" t="s">
        <v>52</v>
      </c>
      <c r="D374" s="30" t="s">
        <v>63</v>
      </c>
      <c r="E374" s="31">
        <v>8882</v>
      </c>
      <c r="F374" s="31">
        <v>9755</v>
      </c>
      <c r="G374" s="32">
        <v>2259.699999999978</v>
      </c>
      <c r="H374" s="32">
        <v>1054562.6800000009</v>
      </c>
      <c r="I374" s="33">
        <v>15298.175079999977</v>
      </c>
    </row>
    <row r="375" spans="1:9" outlineLevel="2" x14ac:dyDescent="0.3">
      <c r="A375" s="29" t="s">
        <v>232</v>
      </c>
      <c r="B375" s="30" t="s">
        <v>296</v>
      </c>
      <c r="C375" s="30" t="s">
        <v>53</v>
      </c>
      <c r="D375" s="30" t="s">
        <v>53</v>
      </c>
      <c r="E375" s="31">
        <v>29097</v>
      </c>
      <c r="F375" s="31">
        <v>34066</v>
      </c>
      <c r="G375" s="32">
        <v>5535.0300000000589</v>
      </c>
      <c r="H375" s="32">
        <v>2672413.2199999997</v>
      </c>
      <c r="I375" s="33">
        <v>38226.398980000275</v>
      </c>
    </row>
    <row r="376" spans="1:9" outlineLevel="2" x14ac:dyDescent="0.3">
      <c r="A376" s="29" t="s">
        <v>232</v>
      </c>
      <c r="B376" s="30" t="s">
        <v>296</v>
      </c>
      <c r="C376" s="30" t="s">
        <v>218</v>
      </c>
      <c r="D376" s="30" t="s">
        <v>64</v>
      </c>
      <c r="E376" s="31">
        <v>425</v>
      </c>
      <c r="F376" s="31">
        <v>457</v>
      </c>
      <c r="G376" s="32">
        <v>66.760000000000019</v>
      </c>
      <c r="H376" s="32">
        <v>31499.619999999995</v>
      </c>
      <c r="I376" s="33">
        <v>494.14791999999966</v>
      </c>
    </row>
    <row r="377" spans="1:9" outlineLevel="2" x14ac:dyDescent="0.3">
      <c r="A377" s="29" t="s">
        <v>232</v>
      </c>
      <c r="B377" s="30" t="s">
        <v>296</v>
      </c>
      <c r="C377" s="30" t="s">
        <v>303</v>
      </c>
      <c r="D377" s="30" t="s">
        <v>306</v>
      </c>
      <c r="E377" s="31">
        <v>5</v>
      </c>
      <c r="F377" s="31">
        <v>6</v>
      </c>
      <c r="G377" s="32">
        <v>0.54</v>
      </c>
      <c r="H377" s="32">
        <v>261.95</v>
      </c>
      <c r="I377" s="33">
        <v>5.6714900000000004</v>
      </c>
    </row>
    <row r="378" spans="1:9" outlineLevel="2" x14ac:dyDescent="0.3">
      <c r="A378" s="29" t="s">
        <v>232</v>
      </c>
      <c r="B378" s="30" t="s">
        <v>296</v>
      </c>
      <c r="C378" s="30" t="s">
        <v>220</v>
      </c>
      <c r="D378" s="30" t="s">
        <v>67</v>
      </c>
      <c r="E378" s="31">
        <v>119</v>
      </c>
      <c r="F378" s="31">
        <v>138</v>
      </c>
      <c r="G378" s="32">
        <v>15.009999999999982</v>
      </c>
      <c r="H378" s="32">
        <v>7190.5700000000006</v>
      </c>
      <c r="I378" s="33">
        <v>122.77305999999994</v>
      </c>
    </row>
    <row r="379" spans="1:9" outlineLevel="2" x14ac:dyDescent="0.3">
      <c r="A379" s="29" t="s">
        <v>232</v>
      </c>
      <c r="B379" s="30" t="s">
        <v>296</v>
      </c>
      <c r="C379" s="30" t="s">
        <v>55</v>
      </c>
      <c r="D379" s="30" t="s">
        <v>68</v>
      </c>
      <c r="E379" s="31">
        <v>13964</v>
      </c>
      <c r="F379" s="31">
        <v>16909</v>
      </c>
      <c r="G379" s="32">
        <v>2302.6299999999997</v>
      </c>
      <c r="H379" s="32">
        <v>1076132.1199999996</v>
      </c>
      <c r="I379" s="33">
        <v>15603.73365</v>
      </c>
    </row>
    <row r="380" spans="1:9" outlineLevel="2" x14ac:dyDescent="0.3">
      <c r="A380" s="29" t="s">
        <v>232</v>
      </c>
      <c r="B380" s="30" t="s">
        <v>296</v>
      </c>
      <c r="C380" s="30" t="s">
        <v>217</v>
      </c>
      <c r="D380" s="30" t="s">
        <v>70</v>
      </c>
      <c r="E380" s="31">
        <v>1839</v>
      </c>
      <c r="F380" s="31">
        <v>1973</v>
      </c>
      <c r="G380" s="32">
        <v>430.9599999999997</v>
      </c>
      <c r="H380" s="32">
        <v>203899.28000000009</v>
      </c>
      <c r="I380" s="33">
        <v>2945.8403000000012</v>
      </c>
    </row>
    <row r="381" spans="1:9" outlineLevel="2" x14ac:dyDescent="0.3">
      <c r="A381" s="29" t="s">
        <v>232</v>
      </c>
      <c r="B381" s="30" t="s">
        <v>296</v>
      </c>
      <c r="C381" s="30" t="s">
        <v>221</v>
      </c>
      <c r="D381" s="30" t="s">
        <v>58</v>
      </c>
      <c r="E381" s="31">
        <v>282</v>
      </c>
      <c r="F381" s="31">
        <v>307</v>
      </c>
      <c r="G381" s="32">
        <v>63.190000000000026</v>
      </c>
      <c r="H381" s="32">
        <v>29753.660000000007</v>
      </c>
      <c r="I381" s="33">
        <v>526.47129000000007</v>
      </c>
    </row>
    <row r="382" spans="1:9" outlineLevel="2" x14ac:dyDescent="0.3">
      <c r="A382" s="29" t="s">
        <v>232</v>
      </c>
      <c r="B382" s="30" t="s">
        <v>297</v>
      </c>
      <c r="C382" s="30" t="s">
        <v>52</v>
      </c>
      <c r="D382" s="30" t="s">
        <v>63</v>
      </c>
      <c r="E382" s="31">
        <v>11644</v>
      </c>
      <c r="F382" s="31">
        <v>13050</v>
      </c>
      <c r="G382" s="32">
        <v>2265.2999999999724</v>
      </c>
      <c r="H382" s="32">
        <v>1053414.1199999999</v>
      </c>
      <c r="I382" s="33">
        <v>14089.188050000008</v>
      </c>
    </row>
    <row r="383" spans="1:9" outlineLevel="2" x14ac:dyDescent="0.3">
      <c r="A383" s="29" t="s">
        <v>232</v>
      </c>
      <c r="B383" s="30" t="s">
        <v>297</v>
      </c>
      <c r="C383" s="30" t="s">
        <v>53</v>
      </c>
      <c r="D383" s="30" t="s">
        <v>53</v>
      </c>
      <c r="E383" s="31">
        <v>31313</v>
      </c>
      <c r="F383" s="31">
        <v>37326</v>
      </c>
      <c r="G383" s="32">
        <v>5113.5100000000748</v>
      </c>
      <c r="H383" s="32">
        <v>2456678.2799999909</v>
      </c>
      <c r="I383" s="33">
        <v>34061.084599999966</v>
      </c>
    </row>
    <row r="384" spans="1:9" outlineLevel="2" x14ac:dyDescent="0.3">
      <c r="A384" s="29" t="s">
        <v>232</v>
      </c>
      <c r="B384" s="30" t="s">
        <v>297</v>
      </c>
      <c r="C384" s="30" t="s">
        <v>218</v>
      </c>
      <c r="D384" s="30" t="s">
        <v>64</v>
      </c>
      <c r="E384" s="31">
        <v>855</v>
      </c>
      <c r="F384" s="31">
        <v>961</v>
      </c>
      <c r="G384" s="32">
        <v>122.91999999999996</v>
      </c>
      <c r="H384" s="32">
        <v>58355.950000000019</v>
      </c>
      <c r="I384" s="33">
        <v>850.11355000000015</v>
      </c>
    </row>
    <row r="385" spans="1:9" outlineLevel="2" x14ac:dyDescent="0.3">
      <c r="A385" s="29" t="s">
        <v>232</v>
      </c>
      <c r="B385" s="30" t="s">
        <v>297</v>
      </c>
      <c r="C385" s="30" t="s">
        <v>303</v>
      </c>
      <c r="D385" s="30" t="s">
        <v>306</v>
      </c>
      <c r="E385" s="31">
        <v>14</v>
      </c>
      <c r="F385" s="31">
        <v>15</v>
      </c>
      <c r="G385" s="32">
        <v>1.58</v>
      </c>
      <c r="H385" s="32">
        <v>782.9</v>
      </c>
      <c r="I385" s="33">
        <v>13.19647</v>
      </c>
    </row>
    <row r="386" spans="1:9" outlineLevel="2" x14ac:dyDescent="0.3">
      <c r="A386" s="29" t="s">
        <v>232</v>
      </c>
      <c r="B386" s="30" t="s">
        <v>297</v>
      </c>
      <c r="C386" s="30" t="s">
        <v>220</v>
      </c>
      <c r="D386" s="30" t="s">
        <v>67</v>
      </c>
      <c r="E386" s="31">
        <v>76</v>
      </c>
      <c r="F386" s="31">
        <v>94</v>
      </c>
      <c r="G386" s="32">
        <v>7.3999999999999986</v>
      </c>
      <c r="H386" s="32">
        <v>3477.7200000000003</v>
      </c>
      <c r="I386" s="33">
        <v>56.143770000000011</v>
      </c>
    </row>
    <row r="387" spans="1:9" outlineLevel="2" x14ac:dyDescent="0.3">
      <c r="A387" s="29" t="s">
        <v>232</v>
      </c>
      <c r="B387" s="30" t="s">
        <v>297</v>
      </c>
      <c r="C387" s="30" t="s">
        <v>55</v>
      </c>
      <c r="D387" s="30" t="s">
        <v>68</v>
      </c>
      <c r="E387" s="31">
        <v>18183</v>
      </c>
      <c r="F387" s="31">
        <v>22991</v>
      </c>
      <c r="G387" s="32">
        <v>2425.6499999999992</v>
      </c>
      <c r="H387" s="32">
        <v>1131500.6399999999</v>
      </c>
      <c r="I387" s="33">
        <v>15637.185820000013</v>
      </c>
    </row>
    <row r="388" spans="1:9" outlineLevel="2" x14ac:dyDescent="0.3">
      <c r="A388" s="29" t="s">
        <v>232</v>
      </c>
      <c r="B388" s="30" t="s">
        <v>297</v>
      </c>
      <c r="C388" s="30" t="s">
        <v>217</v>
      </c>
      <c r="D388" s="30" t="s">
        <v>70</v>
      </c>
      <c r="E388" s="31">
        <v>3158</v>
      </c>
      <c r="F388" s="31">
        <v>3522</v>
      </c>
      <c r="G388" s="32">
        <v>527.52</v>
      </c>
      <c r="H388" s="32">
        <v>261065.73999999996</v>
      </c>
      <c r="I388" s="33">
        <v>3440.9283200000013</v>
      </c>
    </row>
    <row r="389" spans="1:9" outlineLevel="2" x14ac:dyDescent="0.3">
      <c r="A389" s="29" t="s">
        <v>232</v>
      </c>
      <c r="B389" s="30" t="s">
        <v>297</v>
      </c>
      <c r="C389" s="30" t="s">
        <v>221</v>
      </c>
      <c r="D389" s="30" t="s">
        <v>58</v>
      </c>
      <c r="E389" s="31">
        <v>421</v>
      </c>
      <c r="F389" s="31">
        <v>456</v>
      </c>
      <c r="G389" s="32">
        <v>80.169999999999987</v>
      </c>
      <c r="H389" s="32">
        <v>37776.619999999995</v>
      </c>
      <c r="I389" s="33">
        <v>701.85909000000072</v>
      </c>
    </row>
    <row r="390" spans="1:9" outlineLevel="1" x14ac:dyDescent="0.3">
      <c r="A390" s="107" t="s">
        <v>266</v>
      </c>
      <c r="B390" s="36"/>
      <c r="C390" s="36"/>
      <c r="D390" s="36"/>
      <c r="E390" s="37">
        <f>SUBTOTAL(9,E374:E389)</f>
        <v>120277</v>
      </c>
      <c r="F390" s="37">
        <f>SUBTOTAL(9,F374:F389)</f>
        <v>142026</v>
      </c>
      <c r="G390" s="38">
        <f>SUBTOTAL(9,G374:G389)</f>
        <v>21217.870000000083</v>
      </c>
      <c r="H390" s="38">
        <f>SUBTOTAL(9,H374:H389)</f>
        <v>10078765.069999993</v>
      </c>
      <c r="I390" s="39">
        <f>SUBTOTAL(9,I374:I389)</f>
        <v>142072.91144000026</v>
      </c>
    </row>
    <row r="391" spans="1:9" outlineLevel="2" x14ac:dyDescent="0.3">
      <c r="A391" s="34" t="s">
        <v>233</v>
      </c>
      <c r="B391" t="s">
        <v>296</v>
      </c>
      <c r="C391" t="s">
        <v>52</v>
      </c>
      <c r="D391" t="s">
        <v>63</v>
      </c>
      <c r="E391" s="22">
        <v>8035</v>
      </c>
      <c r="F391" s="22">
        <v>8786</v>
      </c>
      <c r="G391" s="1">
        <v>1950.7899999999711</v>
      </c>
      <c r="H391" s="1">
        <v>910383.83000000077</v>
      </c>
      <c r="I391" s="35">
        <v>13091.792149999996</v>
      </c>
    </row>
    <row r="392" spans="1:9" outlineLevel="2" x14ac:dyDescent="0.3">
      <c r="A392" s="34" t="s">
        <v>233</v>
      </c>
      <c r="B392" t="s">
        <v>296</v>
      </c>
      <c r="C392" t="s">
        <v>53</v>
      </c>
      <c r="D392" t="s">
        <v>53</v>
      </c>
      <c r="E392" s="22">
        <v>26358</v>
      </c>
      <c r="F392" s="22">
        <v>30269</v>
      </c>
      <c r="G392" s="1">
        <v>4578.2700000000623</v>
      </c>
      <c r="H392" s="1">
        <v>2201480.7400000012</v>
      </c>
      <c r="I392" s="35">
        <v>30924.98683999998</v>
      </c>
    </row>
    <row r="393" spans="1:9" outlineLevel="2" x14ac:dyDescent="0.3">
      <c r="A393" s="34" t="s">
        <v>233</v>
      </c>
      <c r="B393" t="s">
        <v>296</v>
      </c>
      <c r="C393" t="s">
        <v>218</v>
      </c>
      <c r="D393" t="s">
        <v>64</v>
      </c>
      <c r="E393" s="22">
        <v>387</v>
      </c>
      <c r="F393" s="22">
        <v>419</v>
      </c>
      <c r="G393" s="1">
        <v>63.03</v>
      </c>
      <c r="H393" s="1">
        <v>29728.099999999995</v>
      </c>
      <c r="I393" s="35">
        <v>471.02393000000029</v>
      </c>
    </row>
    <row r="394" spans="1:9" outlineLevel="2" x14ac:dyDescent="0.3">
      <c r="A394" s="34" t="s">
        <v>233</v>
      </c>
      <c r="B394" t="s">
        <v>296</v>
      </c>
      <c r="C394" t="s">
        <v>303</v>
      </c>
      <c r="D394" t="s">
        <v>306</v>
      </c>
      <c r="E394" s="22">
        <v>3</v>
      </c>
      <c r="F394" s="22">
        <v>3</v>
      </c>
      <c r="G394" s="1">
        <v>0.3</v>
      </c>
      <c r="H394" s="1">
        <v>143.25</v>
      </c>
      <c r="I394" s="35">
        <v>2.8076100000000004</v>
      </c>
    </row>
    <row r="395" spans="1:9" outlineLevel="2" x14ac:dyDescent="0.3">
      <c r="A395" s="34" t="s">
        <v>233</v>
      </c>
      <c r="B395" t="s">
        <v>296</v>
      </c>
      <c r="C395" t="s">
        <v>220</v>
      </c>
      <c r="D395" t="s">
        <v>67</v>
      </c>
      <c r="E395" s="22">
        <v>53</v>
      </c>
      <c r="F395" s="22">
        <v>69</v>
      </c>
      <c r="G395" s="1">
        <v>8</v>
      </c>
      <c r="H395" s="1">
        <v>3839.49</v>
      </c>
      <c r="I395" s="35">
        <v>70.435200000000009</v>
      </c>
    </row>
    <row r="396" spans="1:9" outlineLevel="2" x14ac:dyDescent="0.3">
      <c r="A396" s="34" t="s">
        <v>233</v>
      </c>
      <c r="B396" t="s">
        <v>296</v>
      </c>
      <c r="C396" t="s">
        <v>55</v>
      </c>
      <c r="D396" t="s">
        <v>68</v>
      </c>
      <c r="E396" s="22">
        <v>11395</v>
      </c>
      <c r="F396" s="22">
        <v>13522</v>
      </c>
      <c r="G396" s="1">
        <v>1759.3599999999992</v>
      </c>
      <c r="H396" s="1">
        <v>817398.2900000005</v>
      </c>
      <c r="I396" s="35">
        <v>11704.47119</v>
      </c>
    </row>
    <row r="397" spans="1:9" outlineLevel="2" x14ac:dyDescent="0.3">
      <c r="A397" s="34" t="s">
        <v>233</v>
      </c>
      <c r="B397" t="s">
        <v>296</v>
      </c>
      <c r="C397" t="s">
        <v>217</v>
      </c>
      <c r="D397" t="s">
        <v>70</v>
      </c>
      <c r="E397" s="22">
        <v>1779</v>
      </c>
      <c r="F397" s="22">
        <v>1911</v>
      </c>
      <c r="G397" s="1">
        <v>390.74000000000018</v>
      </c>
      <c r="H397" s="1">
        <v>184918.69</v>
      </c>
      <c r="I397" s="35">
        <v>2645.0947399999977</v>
      </c>
    </row>
    <row r="398" spans="1:9" outlineLevel="2" x14ac:dyDescent="0.3">
      <c r="A398" s="34" t="s">
        <v>233</v>
      </c>
      <c r="B398" t="s">
        <v>296</v>
      </c>
      <c r="C398" t="s">
        <v>221</v>
      </c>
      <c r="D398" t="s">
        <v>58</v>
      </c>
      <c r="E398" s="22">
        <v>110</v>
      </c>
      <c r="F398" s="22">
        <v>117</v>
      </c>
      <c r="G398" s="1">
        <v>16.959999999999994</v>
      </c>
      <c r="H398" s="1">
        <v>7752.2699999999995</v>
      </c>
      <c r="I398" s="35">
        <v>142.35433</v>
      </c>
    </row>
    <row r="399" spans="1:9" outlineLevel="2" x14ac:dyDescent="0.3">
      <c r="A399" s="34" t="s">
        <v>233</v>
      </c>
      <c r="B399" t="s">
        <v>297</v>
      </c>
      <c r="C399" t="s">
        <v>52</v>
      </c>
      <c r="D399" t="s">
        <v>63</v>
      </c>
      <c r="E399" s="22">
        <v>10579</v>
      </c>
      <c r="F399" s="22">
        <v>11796</v>
      </c>
      <c r="G399" s="1">
        <v>1943.1099999999735</v>
      </c>
      <c r="H399" s="1">
        <v>905200.35000000056</v>
      </c>
      <c r="I399" s="35">
        <v>11975.869699999985</v>
      </c>
    </row>
    <row r="400" spans="1:9" outlineLevel="2" x14ac:dyDescent="0.3">
      <c r="A400" s="34" t="s">
        <v>233</v>
      </c>
      <c r="B400" t="s">
        <v>297</v>
      </c>
      <c r="C400" t="s">
        <v>53</v>
      </c>
      <c r="D400" t="s">
        <v>53</v>
      </c>
      <c r="E400" s="22">
        <v>28335</v>
      </c>
      <c r="F400" s="22">
        <v>33078</v>
      </c>
      <c r="G400" s="1">
        <v>4129.6800000000458</v>
      </c>
      <c r="H400" s="1">
        <v>1975506.93</v>
      </c>
      <c r="I400" s="35">
        <v>26954.266979999909</v>
      </c>
    </row>
    <row r="401" spans="1:9" outlineLevel="2" x14ac:dyDescent="0.3">
      <c r="A401" s="34" t="s">
        <v>233</v>
      </c>
      <c r="B401" t="s">
        <v>297</v>
      </c>
      <c r="C401" t="s">
        <v>218</v>
      </c>
      <c r="D401" t="s">
        <v>64</v>
      </c>
      <c r="E401" s="22">
        <v>808</v>
      </c>
      <c r="F401" s="22">
        <v>911</v>
      </c>
      <c r="G401" s="1">
        <v>110.61000000000001</v>
      </c>
      <c r="H401" s="1">
        <v>52031.13</v>
      </c>
      <c r="I401" s="35">
        <v>771.32759000000021</v>
      </c>
    </row>
    <row r="402" spans="1:9" outlineLevel="2" x14ac:dyDescent="0.3">
      <c r="A402" s="34" t="s">
        <v>233</v>
      </c>
      <c r="B402" t="s">
        <v>297</v>
      </c>
      <c r="C402" t="s">
        <v>220</v>
      </c>
      <c r="D402" t="s">
        <v>67</v>
      </c>
      <c r="E402" s="22">
        <v>33</v>
      </c>
      <c r="F402" s="22">
        <v>39</v>
      </c>
      <c r="G402" s="1">
        <v>2.7300000000000004</v>
      </c>
      <c r="H402" s="1">
        <v>1261.6799999999998</v>
      </c>
      <c r="I402" s="35">
        <v>21.36769</v>
      </c>
    </row>
    <row r="403" spans="1:9" outlineLevel="2" x14ac:dyDescent="0.3">
      <c r="A403" s="34" t="s">
        <v>233</v>
      </c>
      <c r="B403" t="s">
        <v>297</v>
      </c>
      <c r="C403" t="s">
        <v>55</v>
      </c>
      <c r="D403" t="s">
        <v>68</v>
      </c>
      <c r="E403" s="22">
        <v>15325</v>
      </c>
      <c r="F403" s="22">
        <v>18746</v>
      </c>
      <c r="G403" s="1">
        <v>1907.7499999999973</v>
      </c>
      <c r="H403" s="1">
        <v>884070.79999999923</v>
      </c>
      <c r="I403" s="35">
        <v>11995.140729999997</v>
      </c>
    </row>
    <row r="404" spans="1:9" outlineLevel="2" x14ac:dyDescent="0.3">
      <c r="A404" s="34" t="s">
        <v>233</v>
      </c>
      <c r="B404" t="s">
        <v>297</v>
      </c>
      <c r="C404" t="s">
        <v>217</v>
      </c>
      <c r="D404" t="s">
        <v>70</v>
      </c>
      <c r="E404" s="22">
        <v>3086</v>
      </c>
      <c r="F404" s="22">
        <v>3439</v>
      </c>
      <c r="G404" s="1">
        <v>473.7200000000006</v>
      </c>
      <c r="H404" s="1">
        <v>234078.83000000013</v>
      </c>
      <c r="I404" s="35">
        <v>3042.2971600000028</v>
      </c>
    </row>
    <row r="405" spans="1:9" outlineLevel="2" x14ac:dyDescent="0.3">
      <c r="A405" s="34" t="s">
        <v>233</v>
      </c>
      <c r="B405" t="s">
        <v>297</v>
      </c>
      <c r="C405" t="s">
        <v>221</v>
      </c>
      <c r="D405" t="s">
        <v>58</v>
      </c>
      <c r="E405" s="22">
        <v>175</v>
      </c>
      <c r="F405" s="22">
        <v>190</v>
      </c>
      <c r="G405" s="1">
        <v>22.959999999999994</v>
      </c>
      <c r="H405" s="1">
        <v>10841.31</v>
      </c>
      <c r="I405" s="35">
        <v>200.70173999999983</v>
      </c>
    </row>
    <row r="406" spans="1:9" outlineLevel="1" x14ac:dyDescent="0.3">
      <c r="A406" s="108" t="s">
        <v>267</v>
      </c>
      <c r="B406" s="40"/>
      <c r="C406" s="40"/>
      <c r="D406" s="40"/>
      <c r="E406" s="41">
        <f>SUBTOTAL(9,E391:E405)</f>
        <v>106461</v>
      </c>
      <c r="F406" s="41">
        <f>SUBTOTAL(9,F391:F405)</f>
        <v>123295</v>
      </c>
      <c r="G406" s="42">
        <f>SUBTOTAL(9,G391:G405)</f>
        <v>17358.010000000049</v>
      </c>
      <c r="H406" s="42">
        <f>SUBTOTAL(9,H391:H405)</f>
        <v>8218635.6900000013</v>
      </c>
      <c r="I406" s="43">
        <f>SUBTOTAL(9,I391:I405)</f>
        <v>114013.93757999988</v>
      </c>
    </row>
    <row r="407" spans="1:9" outlineLevel="2" x14ac:dyDescent="0.3">
      <c r="A407" s="29" t="s">
        <v>234</v>
      </c>
      <c r="B407" s="30" t="s">
        <v>296</v>
      </c>
      <c r="C407" s="30" t="s">
        <v>52</v>
      </c>
      <c r="D407" s="30" t="s">
        <v>63</v>
      </c>
      <c r="E407" s="31">
        <v>8065</v>
      </c>
      <c r="F407" s="31">
        <v>8885</v>
      </c>
      <c r="G407" s="32">
        <v>2006.3699999999737</v>
      </c>
      <c r="H407" s="32">
        <v>936563.25000000093</v>
      </c>
      <c r="I407" s="33">
        <v>13769.956300000011</v>
      </c>
    </row>
    <row r="408" spans="1:9" outlineLevel="2" x14ac:dyDescent="0.3">
      <c r="A408" s="29" t="s">
        <v>234</v>
      </c>
      <c r="B408" s="30" t="s">
        <v>296</v>
      </c>
      <c r="C408" s="30" t="s">
        <v>53</v>
      </c>
      <c r="D408" s="30" t="s">
        <v>53</v>
      </c>
      <c r="E408" s="31">
        <v>26813</v>
      </c>
      <c r="F408" s="31">
        <v>31155</v>
      </c>
      <c r="G408" s="32">
        <v>4906.0300000000789</v>
      </c>
      <c r="H408" s="32">
        <v>2363718.1799999988</v>
      </c>
      <c r="I408" s="33">
        <v>32723.507420000009</v>
      </c>
    </row>
    <row r="409" spans="1:9" outlineLevel="2" x14ac:dyDescent="0.3">
      <c r="A409" s="29" t="s">
        <v>234</v>
      </c>
      <c r="B409" s="30" t="s">
        <v>296</v>
      </c>
      <c r="C409" s="30" t="s">
        <v>218</v>
      </c>
      <c r="D409" s="30" t="s">
        <v>64</v>
      </c>
      <c r="E409" s="31">
        <v>377</v>
      </c>
      <c r="F409" s="31">
        <v>418</v>
      </c>
      <c r="G409" s="32">
        <v>60.790000000000013</v>
      </c>
      <c r="H409" s="32">
        <v>28872.419999999995</v>
      </c>
      <c r="I409" s="33">
        <v>447.86704000000015</v>
      </c>
    </row>
    <row r="410" spans="1:9" outlineLevel="2" x14ac:dyDescent="0.3">
      <c r="A410" s="29" t="s">
        <v>234</v>
      </c>
      <c r="B410" s="30" t="s">
        <v>296</v>
      </c>
      <c r="C410" s="30" t="s">
        <v>55</v>
      </c>
      <c r="D410" s="30" t="s">
        <v>68</v>
      </c>
      <c r="E410" s="31">
        <v>11760</v>
      </c>
      <c r="F410" s="31">
        <v>13945</v>
      </c>
      <c r="G410" s="32">
        <v>1987.819999999997</v>
      </c>
      <c r="H410" s="32">
        <v>929545.96000000078</v>
      </c>
      <c r="I410" s="33">
        <v>13115.192650000003</v>
      </c>
    </row>
    <row r="411" spans="1:9" outlineLevel="2" x14ac:dyDescent="0.3">
      <c r="A411" s="29" t="s">
        <v>234</v>
      </c>
      <c r="B411" s="30" t="s">
        <v>296</v>
      </c>
      <c r="C411" s="30" t="s">
        <v>217</v>
      </c>
      <c r="D411" s="30" t="s">
        <v>70</v>
      </c>
      <c r="E411" s="31">
        <v>1749</v>
      </c>
      <c r="F411" s="31">
        <v>1880</v>
      </c>
      <c r="G411" s="32">
        <v>414.69999999999993</v>
      </c>
      <c r="H411" s="32">
        <v>197256.56000000011</v>
      </c>
      <c r="I411" s="33">
        <v>2895.3848499999981</v>
      </c>
    </row>
    <row r="412" spans="1:9" outlineLevel="2" x14ac:dyDescent="0.3">
      <c r="A412" s="29" t="s">
        <v>234</v>
      </c>
      <c r="B412" s="30" t="s">
        <v>297</v>
      </c>
      <c r="C412" s="30" t="s">
        <v>52</v>
      </c>
      <c r="D412" s="30" t="s">
        <v>63</v>
      </c>
      <c r="E412" s="31">
        <v>10899</v>
      </c>
      <c r="F412" s="31">
        <v>12213</v>
      </c>
      <c r="G412" s="32">
        <v>2124.3599999999797</v>
      </c>
      <c r="H412" s="32">
        <v>989365.05999999866</v>
      </c>
      <c r="I412" s="33">
        <v>13222.967509999962</v>
      </c>
    </row>
    <row r="413" spans="1:9" outlineLevel="2" x14ac:dyDescent="0.3">
      <c r="A413" s="29" t="s">
        <v>234</v>
      </c>
      <c r="B413" s="30" t="s">
        <v>297</v>
      </c>
      <c r="C413" s="30" t="s">
        <v>53</v>
      </c>
      <c r="D413" s="30" t="s">
        <v>53</v>
      </c>
      <c r="E413" s="31">
        <v>28865</v>
      </c>
      <c r="F413" s="31">
        <v>34151</v>
      </c>
      <c r="G413" s="32">
        <v>4447.0200000000596</v>
      </c>
      <c r="H413" s="32">
        <v>2128534.650000005</v>
      </c>
      <c r="I413" s="33">
        <v>28651.235620000003</v>
      </c>
    </row>
    <row r="414" spans="1:9" outlineLevel="2" x14ac:dyDescent="0.3">
      <c r="A414" s="29" t="s">
        <v>234</v>
      </c>
      <c r="B414" s="30" t="s">
        <v>297</v>
      </c>
      <c r="C414" s="30" t="s">
        <v>218</v>
      </c>
      <c r="D414" s="30" t="s">
        <v>64</v>
      </c>
      <c r="E414" s="31">
        <v>747</v>
      </c>
      <c r="F414" s="31">
        <v>853</v>
      </c>
      <c r="G414" s="32">
        <v>105.6200000000001</v>
      </c>
      <c r="H414" s="32">
        <v>49749.43</v>
      </c>
      <c r="I414" s="33">
        <v>709.23781000000042</v>
      </c>
    </row>
    <row r="415" spans="1:9" outlineLevel="2" x14ac:dyDescent="0.3">
      <c r="A415" s="29" t="s">
        <v>234</v>
      </c>
      <c r="B415" s="30" t="s">
        <v>297</v>
      </c>
      <c r="C415" s="30" t="s">
        <v>55</v>
      </c>
      <c r="D415" s="30" t="s">
        <v>68</v>
      </c>
      <c r="E415" s="31">
        <v>15844</v>
      </c>
      <c r="F415" s="31">
        <v>19492</v>
      </c>
      <c r="G415" s="32">
        <v>2118.679999999998</v>
      </c>
      <c r="H415" s="32">
        <v>989547.33000000066</v>
      </c>
      <c r="I415" s="33">
        <v>13236.10645999999</v>
      </c>
    </row>
    <row r="416" spans="1:9" outlineLevel="2" x14ac:dyDescent="0.3">
      <c r="A416" s="29" t="s">
        <v>234</v>
      </c>
      <c r="B416" s="30" t="s">
        <v>297</v>
      </c>
      <c r="C416" s="30" t="s">
        <v>217</v>
      </c>
      <c r="D416" s="30" t="s">
        <v>70</v>
      </c>
      <c r="E416" s="31">
        <v>3080</v>
      </c>
      <c r="F416" s="31">
        <v>3446</v>
      </c>
      <c r="G416" s="32">
        <v>523.98999999999955</v>
      </c>
      <c r="H416" s="32">
        <v>259087.99</v>
      </c>
      <c r="I416" s="33">
        <v>3395.8817499999968</v>
      </c>
    </row>
    <row r="417" spans="1:9" outlineLevel="1" x14ac:dyDescent="0.3">
      <c r="A417" s="107" t="s">
        <v>268</v>
      </c>
      <c r="B417" s="36"/>
      <c r="C417" s="36"/>
      <c r="D417" s="36"/>
      <c r="E417" s="37">
        <f>SUBTOTAL(9,E407:E416)</f>
        <v>108199</v>
      </c>
      <c r="F417" s="37">
        <f>SUBTOTAL(9,F407:F416)</f>
        <v>126438</v>
      </c>
      <c r="G417" s="38">
        <f>SUBTOTAL(9,G407:G416)</f>
        <v>18695.380000000085</v>
      </c>
      <c r="H417" s="38">
        <f>SUBTOTAL(9,H407:H416)</f>
        <v>8872240.8300000057</v>
      </c>
      <c r="I417" s="39">
        <f>SUBTOTAL(9,I407:I416)</f>
        <v>122167.33740999999</v>
      </c>
    </row>
    <row r="418" spans="1:9" outlineLevel="2" x14ac:dyDescent="0.3">
      <c r="A418" s="34" t="s">
        <v>235</v>
      </c>
      <c r="B418" t="s">
        <v>296</v>
      </c>
      <c r="C418" t="s">
        <v>52</v>
      </c>
      <c r="D418" t="s">
        <v>63</v>
      </c>
      <c r="E418" s="22">
        <v>7219</v>
      </c>
      <c r="F418" s="22">
        <v>7990</v>
      </c>
      <c r="G418" s="1">
        <v>1714.9999999999779</v>
      </c>
      <c r="H418" s="1">
        <v>802671.75000000047</v>
      </c>
      <c r="I418" s="35">
        <v>11206.735100000027</v>
      </c>
    </row>
    <row r="419" spans="1:9" outlineLevel="2" x14ac:dyDescent="0.3">
      <c r="A419" s="34" t="s">
        <v>235</v>
      </c>
      <c r="B419" t="s">
        <v>296</v>
      </c>
      <c r="C419" t="s">
        <v>53</v>
      </c>
      <c r="D419" t="s">
        <v>53</v>
      </c>
      <c r="E419" s="22">
        <v>27856</v>
      </c>
      <c r="F419" s="22">
        <v>32426</v>
      </c>
      <c r="G419" s="1">
        <v>4965.9900000000689</v>
      </c>
      <c r="H419" s="1">
        <v>2410683.2799999989</v>
      </c>
      <c r="I419" s="35">
        <v>32965.821389999968</v>
      </c>
    </row>
    <row r="420" spans="1:9" outlineLevel="2" x14ac:dyDescent="0.3">
      <c r="A420" s="34" t="s">
        <v>235</v>
      </c>
      <c r="B420" t="s">
        <v>296</v>
      </c>
      <c r="C420" t="s">
        <v>218</v>
      </c>
      <c r="D420" t="s">
        <v>64</v>
      </c>
      <c r="E420" s="22">
        <v>330</v>
      </c>
      <c r="F420" s="22">
        <v>363</v>
      </c>
      <c r="G420" s="1">
        <v>53.980000000000032</v>
      </c>
      <c r="H420" s="1">
        <v>25497.8</v>
      </c>
      <c r="I420" s="35">
        <v>389.56674999999973</v>
      </c>
    </row>
    <row r="421" spans="1:9" outlineLevel="2" x14ac:dyDescent="0.3">
      <c r="A421" s="34" t="s">
        <v>235</v>
      </c>
      <c r="B421" t="s">
        <v>296</v>
      </c>
      <c r="C421" t="s">
        <v>55</v>
      </c>
      <c r="D421" t="s">
        <v>68</v>
      </c>
      <c r="E421" s="22">
        <v>12280</v>
      </c>
      <c r="F421" s="22">
        <v>14595</v>
      </c>
      <c r="G421" s="1">
        <v>1915.33</v>
      </c>
      <c r="H421" s="1">
        <v>902638.88000000035</v>
      </c>
      <c r="I421" s="35">
        <v>12640.509330000008</v>
      </c>
    </row>
    <row r="422" spans="1:9" outlineLevel="2" x14ac:dyDescent="0.3">
      <c r="A422" s="34" t="s">
        <v>235</v>
      </c>
      <c r="B422" t="s">
        <v>296</v>
      </c>
      <c r="C422" t="s">
        <v>217</v>
      </c>
      <c r="D422" t="s">
        <v>70</v>
      </c>
      <c r="E422" s="22">
        <v>1674</v>
      </c>
      <c r="F422" s="22">
        <v>1806</v>
      </c>
      <c r="G422" s="1">
        <v>333.64999999999969</v>
      </c>
      <c r="H422" s="1">
        <v>157921.13999999993</v>
      </c>
      <c r="I422" s="35">
        <v>2203.0583500000012</v>
      </c>
    </row>
    <row r="423" spans="1:9" outlineLevel="2" x14ac:dyDescent="0.3">
      <c r="A423" s="34" t="s">
        <v>235</v>
      </c>
      <c r="B423" t="s">
        <v>297</v>
      </c>
      <c r="C423" t="s">
        <v>52</v>
      </c>
      <c r="D423" t="s">
        <v>63</v>
      </c>
      <c r="E423" s="22">
        <v>9555</v>
      </c>
      <c r="F423" s="22">
        <v>10812</v>
      </c>
      <c r="G423" s="1">
        <v>1740.0699999999788</v>
      </c>
      <c r="H423" s="1">
        <v>810403.75000000012</v>
      </c>
      <c r="I423" s="35">
        <v>10466.246659999966</v>
      </c>
    </row>
    <row r="424" spans="1:9" outlineLevel="2" x14ac:dyDescent="0.3">
      <c r="A424" s="34" t="s">
        <v>235</v>
      </c>
      <c r="B424" t="s">
        <v>297</v>
      </c>
      <c r="C424" t="s">
        <v>53</v>
      </c>
      <c r="D424" t="s">
        <v>53</v>
      </c>
      <c r="E424" s="22">
        <v>30197</v>
      </c>
      <c r="F424" s="22">
        <v>35787</v>
      </c>
      <c r="G424" s="1">
        <v>4603.5200000000668</v>
      </c>
      <c r="H424" s="1">
        <v>2225550.3400000064</v>
      </c>
      <c r="I424" s="35">
        <v>29462.987330000004</v>
      </c>
    </row>
    <row r="425" spans="1:9" outlineLevel="2" x14ac:dyDescent="0.3">
      <c r="A425" s="34" t="s">
        <v>235</v>
      </c>
      <c r="B425" t="s">
        <v>297</v>
      </c>
      <c r="C425" t="s">
        <v>218</v>
      </c>
      <c r="D425" t="s">
        <v>64</v>
      </c>
      <c r="E425" s="22">
        <v>713</v>
      </c>
      <c r="F425" s="22">
        <v>805</v>
      </c>
      <c r="G425" s="1">
        <v>94.12</v>
      </c>
      <c r="H425" s="1">
        <v>44772.190000000017</v>
      </c>
      <c r="I425" s="35">
        <v>618.05491999999936</v>
      </c>
    </row>
    <row r="426" spans="1:9" outlineLevel="2" x14ac:dyDescent="0.3">
      <c r="A426" s="34" t="s">
        <v>235</v>
      </c>
      <c r="B426" t="s">
        <v>297</v>
      </c>
      <c r="C426" t="s">
        <v>55</v>
      </c>
      <c r="D426" t="s">
        <v>68</v>
      </c>
      <c r="E426" s="22">
        <v>16142</v>
      </c>
      <c r="F426" s="22">
        <v>20031</v>
      </c>
      <c r="G426" s="1">
        <v>2053.0299999999979</v>
      </c>
      <c r="H426" s="1">
        <v>967702.60999999952</v>
      </c>
      <c r="I426" s="35">
        <v>12771.937300000001</v>
      </c>
    </row>
    <row r="427" spans="1:9" outlineLevel="2" x14ac:dyDescent="0.3">
      <c r="A427" s="34" t="s">
        <v>235</v>
      </c>
      <c r="B427" t="s">
        <v>297</v>
      </c>
      <c r="C427" t="s">
        <v>217</v>
      </c>
      <c r="D427" t="s">
        <v>70</v>
      </c>
      <c r="E427" s="22">
        <v>2764</v>
      </c>
      <c r="F427" s="22">
        <v>3145</v>
      </c>
      <c r="G427" s="1">
        <v>385.03999999999888</v>
      </c>
      <c r="H427" s="1">
        <v>190895.81000000008</v>
      </c>
      <c r="I427" s="35">
        <v>2414.90112</v>
      </c>
    </row>
    <row r="428" spans="1:9" outlineLevel="1" x14ac:dyDescent="0.3">
      <c r="A428" s="108" t="s">
        <v>276</v>
      </c>
      <c r="B428" s="40"/>
      <c r="C428" s="40"/>
      <c r="D428" s="40"/>
      <c r="E428" s="41">
        <f>SUBTOTAL(9,E418:E427)</f>
        <v>108730</v>
      </c>
      <c r="F428" s="41">
        <f>SUBTOTAL(9,F418:F427)</f>
        <v>127760</v>
      </c>
      <c r="G428" s="42">
        <f>SUBTOTAL(9,G418:G427)</f>
        <v>17859.730000000087</v>
      </c>
      <c r="H428" s="42">
        <f>SUBTOTAL(9,H418:H427)</f>
        <v>8538737.5500000063</v>
      </c>
      <c r="I428" s="43">
        <f>SUBTOTAL(9,I418:I427)</f>
        <v>115139.81824999997</v>
      </c>
    </row>
    <row r="429" spans="1:9" outlineLevel="2" x14ac:dyDescent="0.3">
      <c r="A429" s="29" t="s">
        <v>236</v>
      </c>
      <c r="B429" s="30" t="s">
        <v>296</v>
      </c>
      <c r="C429" s="30" t="s">
        <v>52</v>
      </c>
      <c r="D429" s="30" t="s">
        <v>63</v>
      </c>
      <c r="E429" s="31">
        <v>6715</v>
      </c>
      <c r="F429" s="31">
        <v>7360</v>
      </c>
      <c r="G429" s="32">
        <v>1630.2699999999843</v>
      </c>
      <c r="H429" s="32">
        <v>759239.79999999912</v>
      </c>
      <c r="I429" s="33">
        <v>10426.573490000023</v>
      </c>
    </row>
    <row r="430" spans="1:9" outlineLevel="2" x14ac:dyDescent="0.3">
      <c r="A430" s="29" t="s">
        <v>236</v>
      </c>
      <c r="B430" s="30" t="s">
        <v>296</v>
      </c>
      <c r="C430" s="30" t="s">
        <v>53</v>
      </c>
      <c r="D430" s="30" t="s">
        <v>53</v>
      </c>
      <c r="E430" s="31">
        <v>26081</v>
      </c>
      <c r="F430" s="31">
        <v>30509</v>
      </c>
      <c r="G430" s="32">
        <v>4771.590000000072</v>
      </c>
      <c r="H430" s="32">
        <v>2303908.8300000019</v>
      </c>
      <c r="I430" s="33">
        <v>31103.484630000035</v>
      </c>
    </row>
    <row r="431" spans="1:9" outlineLevel="2" x14ac:dyDescent="0.3">
      <c r="A431" s="29" t="s">
        <v>236</v>
      </c>
      <c r="B431" s="30" t="s">
        <v>296</v>
      </c>
      <c r="C431" s="30" t="s">
        <v>218</v>
      </c>
      <c r="D431" s="30" t="s">
        <v>64</v>
      </c>
      <c r="E431" s="31">
        <v>311</v>
      </c>
      <c r="F431" s="31">
        <v>364</v>
      </c>
      <c r="G431" s="32">
        <v>46.52</v>
      </c>
      <c r="H431" s="32">
        <v>22329.669999999995</v>
      </c>
      <c r="I431" s="33">
        <v>347.40575999999982</v>
      </c>
    </row>
    <row r="432" spans="1:9" outlineLevel="2" x14ac:dyDescent="0.3">
      <c r="A432" s="29" t="s">
        <v>236</v>
      </c>
      <c r="B432" s="30" t="s">
        <v>296</v>
      </c>
      <c r="C432" s="30" t="s">
        <v>55</v>
      </c>
      <c r="D432" s="30" t="s">
        <v>68</v>
      </c>
      <c r="E432" s="31">
        <v>10442</v>
      </c>
      <c r="F432" s="31">
        <v>12557</v>
      </c>
      <c r="G432" s="32">
        <v>1683.7899999999988</v>
      </c>
      <c r="H432" s="32">
        <v>786263.65</v>
      </c>
      <c r="I432" s="33">
        <v>10830.94823</v>
      </c>
    </row>
    <row r="433" spans="1:9" outlineLevel="2" x14ac:dyDescent="0.3">
      <c r="A433" s="29" t="s">
        <v>236</v>
      </c>
      <c r="B433" s="30" t="s">
        <v>296</v>
      </c>
      <c r="C433" s="30" t="s">
        <v>217</v>
      </c>
      <c r="D433" s="30" t="s">
        <v>70</v>
      </c>
      <c r="E433" s="31">
        <v>1621</v>
      </c>
      <c r="F433" s="31">
        <v>1742</v>
      </c>
      <c r="G433" s="32">
        <v>364.87999999999914</v>
      </c>
      <c r="H433" s="32">
        <v>172559.72999999986</v>
      </c>
      <c r="I433" s="33">
        <v>2361.9617599999988</v>
      </c>
    </row>
    <row r="434" spans="1:9" outlineLevel="2" x14ac:dyDescent="0.3">
      <c r="A434" s="29" t="s">
        <v>236</v>
      </c>
      <c r="B434" s="30" t="s">
        <v>297</v>
      </c>
      <c r="C434" s="30" t="s">
        <v>52</v>
      </c>
      <c r="D434" s="30" t="s">
        <v>63</v>
      </c>
      <c r="E434" s="31">
        <v>8762</v>
      </c>
      <c r="F434" s="31">
        <v>9930</v>
      </c>
      <c r="G434" s="32">
        <v>1618.7999999999747</v>
      </c>
      <c r="H434" s="32">
        <v>751391.17999999982</v>
      </c>
      <c r="I434" s="33">
        <v>9513.4325100000115</v>
      </c>
    </row>
    <row r="435" spans="1:9" outlineLevel="2" x14ac:dyDescent="0.3">
      <c r="A435" s="29" t="s">
        <v>236</v>
      </c>
      <c r="B435" s="30" t="s">
        <v>297</v>
      </c>
      <c r="C435" s="30" t="s">
        <v>53</v>
      </c>
      <c r="D435" s="30" t="s">
        <v>53</v>
      </c>
      <c r="E435" s="31">
        <v>27565</v>
      </c>
      <c r="F435" s="31">
        <v>32790</v>
      </c>
      <c r="G435" s="32">
        <v>4361.0100000000502</v>
      </c>
      <c r="H435" s="32">
        <v>2097439.5800000019</v>
      </c>
      <c r="I435" s="33">
        <v>27410.240540000028</v>
      </c>
    </row>
    <row r="436" spans="1:9" outlineLevel="2" x14ac:dyDescent="0.3">
      <c r="A436" s="29" t="s">
        <v>236</v>
      </c>
      <c r="B436" s="30" t="s">
        <v>297</v>
      </c>
      <c r="C436" s="30" t="s">
        <v>218</v>
      </c>
      <c r="D436" s="30" t="s">
        <v>64</v>
      </c>
      <c r="E436" s="31">
        <v>658</v>
      </c>
      <c r="F436" s="31">
        <v>761</v>
      </c>
      <c r="G436" s="32">
        <v>90.649999999999949</v>
      </c>
      <c r="H436" s="32">
        <v>42490.500000000015</v>
      </c>
      <c r="I436" s="33">
        <v>581.33340000000032</v>
      </c>
    </row>
    <row r="437" spans="1:9" outlineLevel="2" x14ac:dyDescent="0.3">
      <c r="A437" s="29" t="s">
        <v>236</v>
      </c>
      <c r="B437" s="30" t="s">
        <v>297</v>
      </c>
      <c r="C437" s="30" t="s">
        <v>55</v>
      </c>
      <c r="D437" s="30" t="s">
        <v>68</v>
      </c>
      <c r="E437" s="31">
        <v>13601</v>
      </c>
      <c r="F437" s="31">
        <v>16830</v>
      </c>
      <c r="G437" s="32">
        <v>1760.9799999999973</v>
      </c>
      <c r="H437" s="32">
        <v>823653.22</v>
      </c>
      <c r="I437" s="33">
        <v>10809.460070000005</v>
      </c>
    </row>
    <row r="438" spans="1:9" outlineLevel="2" x14ac:dyDescent="0.3">
      <c r="A438" s="29" t="s">
        <v>236</v>
      </c>
      <c r="B438" s="30" t="s">
        <v>297</v>
      </c>
      <c r="C438" s="30" t="s">
        <v>217</v>
      </c>
      <c r="D438" s="30" t="s">
        <v>70</v>
      </c>
      <c r="E438" s="31">
        <v>2708</v>
      </c>
      <c r="F438" s="31">
        <v>3005</v>
      </c>
      <c r="G438" s="32">
        <v>429.35999999999979</v>
      </c>
      <c r="H438" s="32">
        <v>212181.09999999983</v>
      </c>
      <c r="I438" s="33">
        <v>2641.3412600000024</v>
      </c>
    </row>
    <row r="439" spans="1:9" outlineLevel="1" x14ac:dyDescent="0.3">
      <c r="A439" s="107" t="s">
        <v>278</v>
      </c>
      <c r="B439" s="36"/>
      <c r="C439" s="36"/>
      <c r="D439" s="36"/>
      <c r="E439" s="37">
        <f>SUBTOTAL(9,E429:E438)</f>
        <v>98464</v>
      </c>
      <c r="F439" s="37">
        <f>SUBTOTAL(9,F429:F438)</f>
        <v>115848</v>
      </c>
      <c r="G439" s="38">
        <f>SUBTOTAL(9,G429:G438)</f>
        <v>16757.850000000075</v>
      </c>
      <c r="H439" s="38">
        <f>SUBTOTAL(9,H429:H438)</f>
        <v>7971457.2600000016</v>
      </c>
      <c r="I439" s="39">
        <f>SUBTOTAL(9,I429:I438)</f>
        <v>106026.18165000012</v>
      </c>
    </row>
    <row r="440" spans="1:9" outlineLevel="2" x14ac:dyDescent="0.3">
      <c r="A440" s="34" t="s">
        <v>237</v>
      </c>
      <c r="B440" t="s">
        <v>296</v>
      </c>
      <c r="C440" t="s">
        <v>52</v>
      </c>
      <c r="D440" t="s">
        <v>63</v>
      </c>
      <c r="E440" s="22">
        <v>5993</v>
      </c>
      <c r="F440" s="22">
        <v>6570</v>
      </c>
      <c r="G440" s="1">
        <v>1434.0799999999851</v>
      </c>
      <c r="H440" s="1">
        <v>663867.23000000056</v>
      </c>
      <c r="I440" s="35">
        <v>9052.4373300000079</v>
      </c>
    </row>
    <row r="441" spans="1:9" outlineLevel="2" x14ac:dyDescent="0.3">
      <c r="A441" s="34" t="s">
        <v>237</v>
      </c>
      <c r="B441" t="s">
        <v>296</v>
      </c>
      <c r="C441" t="s">
        <v>53</v>
      </c>
      <c r="D441" t="s">
        <v>53</v>
      </c>
      <c r="E441" s="22">
        <v>21217</v>
      </c>
      <c r="F441" s="22">
        <v>24199</v>
      </c>
      <c r="G441" s="1">
        <v>3547.7300000000309</v>
      </c>
      <c r="H441" s="1">
        <v>1691863.1999999981</v>
      </c>
      <c r="I441" s="35">
        <v>22298.629000000037</v>
      </c>
    </row>
    <row r="442" spans="1:9" outlineLevel="2" x14ac:dyDescent="0.3">
      <c r="A442" s="34" t="s">
        <v>237</v>
      </c>
      <c r="B442" t="s">
        <v>296</v>
      </c>
      <c r="C442" t="s">
        <v>218</v>
      </c>
      <c r="D442" t="s">
        <v>64</v>
      </c>
      <c r="E442" s="22">
        <v>368</v>
      </c>
      <c r="F442" s="22">
        <v>404</v>
      </c>
      <c r="G442" s="1">
        <v>56.710000000000043</v>
      </c>
      <c r="H442" s="1">
        <v>27343.579999999994</v>
      </c>
      <c r="I442" s="35">
        <v>408.78750999999994</v>
      </c>
    </row>
    <row r="443" spans="1:9" outlineLevel="2" x14ac:dyDescent="0.3">
      <c r="A443" s="34" t="s">
        <v>237</v>
      </c>
      <c r="B443" t="s">
        <v>296</v>
      </c>
      <c r="C443" t="s">
        <v>55</v>
      </c>
      <c r="D443" t="s">
        <v>68</v>
      </c>
      <c r="E443" s="22">
        <v>7433</v>
      </c>
      <c r="F443" s="22">
        <v>8658</v>
      </c>
      <c r="G443" s="1">
        <v>1145.3799999999992</v>
      </c>
      <c r="H443" s="1">
        <v>526768.49000000011</v>
      </c>
      <c r="I443" s="35">
        <v>7090.7109999999993</v>
      </c>
    </row>
    <row r="444" spans="1:9" outlineLevel="2" x14ac:dyDescent="0.3">
      <c r="A444" s="34" t="s">
        <v>237</v>
      </c>
      <c r="B444" t="s">
        <v>296</v>
      </c>
      <c r="C444" t="s">
        <v>217</v>
      </c>
      <c r="D444" t="s">
        <v>70</v>
      </c>
      <c r="E444" s="22">
        <v>1636</v>
      </c>
      <c r="F444" s="22">
        <v>1748</v>
      </c>
      <c r="G444" s="1">
        <v>353.20999999999941</v>
      </c>
      <c r="H444" s="1">
        <v>166615.80000000002</v>
      </c>
      <c r="I444" s="35">
        <v>2259.2547100000038</v>
      </c>
    </row>
    <row r="445" spans="1:9" outlineLevel="2" x14ac:dyDescent="0.3">
      <c r="A445" s="34" t="s">
        <v>237</v>
      </c>
      <c r="B445" t="s">
        <v>297</v>
      </c>
      <c r="C445" t="s">
        <v>52</v>
      </c>
      <c r="D445" t="s">
        <v>63</v>
      </c>
      <c r="E445" s="22">
        <v>8040</v>
      </c>
      <c r="F445" s="22">
        <v>8943</v>
      </c>
      <c r="G445" s="1">
        <v>1451.3799999999837</v>
      </c>
      <c r="H445" s="1">
        <v>670520.49999999988</v>
      </c>
      <c r="I445" s="35">
        <v>8360.3367699999926</v>
      </c>
    </row>
    <row r="446" spans="1:9" outlineLevel="2" x14ac:dyDescent="0.3">
      <c r="A446" s="34" t="s">
        <v>237</v>
      </c>
      <c r="B446" t="s">
        <v>297</v>
      </c>
      <c r="C446" t="s">
        <v>53</v>
      </c>
      <c r="D446" t="s">
        <v>53</v>
      </c>
      <c r="E446" s="22">
        <v>22832</v>
      </c>
      <c r="F446" s="22">
        <v>26499</v>
      </c>
      <c r="G446" s="1">
        <v>3225.5500000000388</v>
      </c>
      <c r="H446" s="1">
        <v>1534312.2099999974</v>
      </c>
      <c r="I446" s="35">
        <v>19627.214930000009</v>
      </c>
    </row>
    <row r="447" spans="1:9" outlineLevel="2" x14ac:dyDescent="0.3">
      <c r="A447" s="34" t="s">
        <v>237</v>
      </c>
      <c r="B447" t="s">
        <v>297</v>
      </c>
      <c r="C447" t="s">
        <v>218</v>
      </c>
      <c r="D447" t="s">
        <v>64</v>
      </c>
      <c r="E447" s="22">
        <v>672</v>
      </c>
      <c r="F447" s="22">
        <v>761</v>
      </c>
      <c r="G447" s="1">
        <v>93.709999999999908</v>
      </c>
      <c r="H447" s="1">
        <v>44159.400000000009</v>
      </c>
      <c r="I447" s="35">
        <v>605.29271999999935</v>
      </c>
    </row>
    <row r="448" spans="1:9" outlineLevel="2" x14ac:dyDescent="0.3">
      <c r="A448" s="34" t="s">
        <v>237</v>
      </c>
      <c r="B448" t="s">
        <v>297</v>
      </c>
      <c r="C448" t="s">
        <v>55</v>
      </c>
      <c r="D448" t="s">
        <v>68</v>
      </c>
      <c r="E448" s="22">
        <v>10070</v>
      </c>
      <c r="F448" s="22">
        <v>12054</v>
      </c>
      <c r="G448" s="1">
        <v>1204.859999999999</v>
      </c>
      <c r="H448" s="1">
        <v>555092.32999999938</v>
      </c>
      <c r="I448" s="35">
        <v>7057.3376799999987</v>
      </c>
    </row>
    <row r="449" spans="1:9" outlineLevel="2" x14ac:dyDescent="0.3">
      <c r="A449" s="34" t="s">
        <v>237</v>
      </c>
      <c r="B449" t="s">
        <v>297</v>
      </c>
      <c r="C449" t="s">
        <v>217</v>
      </c>
      <c r="D449" t="s">
        <v>70</v>
      </c>
      <c r="E449" s="22">
        <v>2670</v>
      </c>
      <c r="F449" s="22">
        <v>2916</v>
      </c>
      <c r="G449" s="1">
        <v>408.08999999999992</v>
      </c>
      <c r="H449" s="1">
        <v>199670.55</v>
      </c>
      <c r="I449" s="35">
        <v>2447.2377299999998</v>
      </c>
    </row>
    <row r="450" spans="1:9" outlineLevel="1" x14ac:dyDescent="0.3">
      <c r="A450" s="108" t="s">
        <v>277</v>
      </c>
      <c r="B450" s="40"/>
      <c r="C450" s="40"/>
      <c r="D450" s="40"/>
      <c r="E450" s="41">
        <f>SUBTOTAL(9,E440:E449)</f>
        <v>80931</v>
      </c>
      <c r="F450" s="41">
        <f>SUBTOTAL(9,F440:F449)</f>
        <v>92752</v>
      </c>
      <c r="G450" s="42">
        <f>SUBTOTAL(9,G440:G449)</f>
        <v>12920.700000000035</v>
      </c>
      <c r="H450" s="42">
        <f>SUBTOTAL(9,H440:H449)</f>
        <v>6080213.2899999954</v>
      </c>
      <c r="I450" s="43">
        <f>SUBTOTAL(9,I440:I449)</f>
        <v>79207.239380000043</v>
      </c>
    </row>
    <row r="451" spans="1:9" outlineLevel="2" x14ac:dyDescent="0.3">
      <c r="A451" s="29" t="s">
        <v>238</v>
      </c>
      <c r="B451" s="30" t="s">
        <v>296</v>
      </c>
      <c r="C451" s="30" t="s">
        <v>52</v>
      </c>
      <c r="D451" s="30" t="s">
        <v>63</v>
      </c>
      <c r="E451" s="31">
        <v>6111</v>
      </c>
      <c r="F451" s="31">
        <v>6669</v>
      </c>
      <c r="G451" s="32">
        <v>1475.5199999999832</v>
      </c>
      <c r="H451" s="32">
        <v>690080.7200000002</v>
      </c>
      <c r="I451" s="33">
        <v>9675.1565400000018</v>
      </c>
    </row>
    <row r="452" spans="1:9" outlineLevel="2" x14ac:dyDescent="0.3">
      <c r="A452" s="29" t="s">
        <v>238</v>
      </c>
      <c r="B452" s="30" t="s">
        <v>296</v>
      </c>
      <c r="C452" s="30" t="s">
        <v>53</v>
      </c>
      <c r="D452" s="30" t="s">
        <v>53</v>
      </c>
      <c r="E452" s="31">
        <v>22099</v>
      </c>
      <c r="F452" s="31">
        <v>25509</v>
      </c>
      <c r="G452" s="32">
        <v>3868.1100000000429</v>
      </c>
      <c r="H452" s="32">
        <v>1867625.8699999992</v>
      </c>
      <c r="I452" s="33">
        <v>24454.511049999986</v>
      </c>
    </row>
    <row r="453" spans="1:9" outlineLevel="2" x14ac:dyDescent="0.3">
      <c r="A453" s="29" t="s">
        <v>238</v>
      </c>
      <c r="B453" s="30" t="s">
        <v>296</v>
      </c>
      <c r="C453" s="30" t="s">
        <v>218</v>
      </c>
      <c r="D453" s="30" t="s">
        <v>64</v>
      </c>
      <c r="E453" s="31">
        <v>352</v>
      </c>
      <c r="F453" s="31">
        <v>383</v>
      </c>
      <c r="G453" s="32">
        <v>54.140000000000008</v>
      </c>
      <c r="H453" s="32">
        <v>26096.950000000004</v>
      </c>
      <c r="I453" s="33">
        <v>382.46364999999969</v>
      </c>
    </row>
    <row r="454" spans="1:9" outlineLevel="2" x14ac:dyDescent="0.3">
      <c r="A454" s="29" t="s">
        <v>238</v>
      </c>
      <c r="B454" s="30" t="s">
        <v>296</v>
      </c>
      <c r="C454" s="30" t="s">
        <v>55</v>
      </c>
      <c r="D454" s="30" t="s">
        <v>68</v>
      </c>
      <c r="E454" s="31">
        <v>7954</v>
      </c>
      <c r="F454" s="31">
        <v>9368</v>
      </c>
      <c r="G454" s="32">
        <v>1259.2599999999984</v>
      </c>
      <c r="H454" s="32">
        <v>589748.1</v>
      </c>
      <c r="I454" s="33">
        <v>7906.0010000000002</v>
      </c>
    </row>
    <row r="455" spans="1:9" outlineLevel="2" x14ac:dyDescent="0.3">
      <c r="A455" s="29" t="s">
        <v>238</v>
      </c>
      <c r="B455" s="30" t="s">
        <v>296</v>
      </c>
      <c r="C455" s="30" t="s">
        <v>217</v>
      </c>
      <c r="D455" s="30" t="s">
        <v>70</v>
      </c>
      <c r="E455" s="31">
        <v>1579</v>
      </c>
      <c r="F455" s="31">
        <v>1678</v>
      </c>
      <c r="G455" s="32">
        <v>361.7999999999999</v>
      </c>
      <c r="H455" s="32">
        <v>172231.18000000002</v>
      </c>
      <c r="I455" s="33">
        <v>2396.5405099999984</v>
      </c>
    </row>
    <row r="456" spans="1:9" outlineLevel="2" x14ac:dyDescent="0.3">
      <c r="A456" s="29" t="s">
        <v>238</v>
      </c>
      <c r="B456" s="30" t="s">
        <v>297</v>
      </c>
      <c r="C456" s="30" t="s">
        <v>52</v>
      </c>
      <c r="D456" s="30" t="s">
        <v>63</v>
      </c>
      <c r="E456" s="31">
        <v>8283</v>
      </c>
      <c r="F456" s="31">
        <v>9241</v>
      </c>
      <c r="G456" s="32">
        <v>1580.1799999999732</v>
      </c>
      <c r="H456" s="32">
        <v>737502.48999999964</v>
      </c>
      <c r="I456" s="33">
        <v>9298.5900799999999</v>
      </c>
    </row>
    <row r="457" spans="1:9" outlineLevel="2" x14ac:dyDescent="0.3">
      <c r="A457" s="29" t="s">
        <v>238</v>
      </c>
      <c r="B457" s="30" t="s">
        <v>297</v>
      </c>
      <c r="C457" s="30" t="s">
        <v>53</v>
      </c>
      <c r="D457" s="30" t="s">
        <v>53</v>
      </c>
      <c r="E457" s="31">
        <v>23542</v>
      </c>
      <c r="F457" s="31">
        <v>27696</v>
      </c>
      <c r="G457" s="32">
        <v>3449.9900000000321</v>
      </c>
      <c r="H457" s="32">
        <v>1658207.2399999995</v>
      </c>
      <c r="I457" s="33">
        <v>20946.903800000047</v>
      </c>
    </row>
    <row r="458" spans="1:9" outlineLevel="2" x14ac:dyDescent="0.3">
      <c r="A458" s="29" t="s">
        <v>238</v>
      </c>
      <c r="B458" s="30" t="s">
        <v>297</v>
      </c>
      <c r="C458" s="30" t="s">
        <v>218</v>
      </c>
      <c r="D458" s="30" t="s">
        <v>64</v>
      </c>
      <c r="E458" s="31">
        <v>676</v>
      </c>
      <c r="F458" s="31">
        <v>752</v>
      </c>
      <c r="G458" s="32">
        <v>94.509999999999948</v>
      </c>
      <c r="H458" s="32">
        <v>45230.350000000006</v>
      </c>
      <c r="I458" s="33">
        <v>606.31372999999974</v>
      </c>
    </row>
    <row r="459" spans="1:9" outlineLevel="2" x14ac:dyDescent="0.3">
      <c r="A459" s="29" t="s">
        <v>238</v>
      </c>
      <c r="B459" s="30" t="s">
        <v>297</v>
      </c>
      <c r="C459" s="30" t="s">
        <v>55</v>
      </c>
      <c r="D459" s="30" t="s">
        <v>68</v>
      </c>
      <c r="E459" s="31">
        <v>10632</v>
      </c>
      <c r="F459" s="31">
        <v>12804</v>
      </c>
      <c r="G459" s="32">
        <v>1334.049999999999</v>
      </c>
      <c r="H459" s="32">
        <v>625147.21999999939</v>
      </c>
      <c r="I459" s="33">
        <v>7871.2702400000016</v>
      </c>
    </row>
    <row r="460" spans="1:9" outlineLevel="2" x14ac:dyDescent="0.3">
      <c r="A460" s="29" t="s">
        <v>238</v>
      </c>
      <c r="B460" s="30" t="s">
        <v>297</v>
      </c>
      <c r="C460" s="30" t="s">
        <v>217</v>
      </c>
      <c r="D460" s="30" t="s">
        <v>70</v>
      </c>
      <c r="E460" s="31">
        <v>2559</v>
      </c>
      <c r="F460" s="31">
        <v>2851</v>
      </c>
      <c r="G460" s="32">
        <v>427.66999999999985</v>
      </c>
      <c r="H460" s="32">
        <v>212432.92</v>
      </c>
      <c r="I460" s="33">
        <v>2607.57098</v>
      </c>
    </row>
    <row r="461" spans="1:9" outlineLevel="2" x14ac:dyDescent="0.3">
      <c r="A461" s="29" t="s">
        <v>238</v>
      </c>
      <c r="B461" s="30" t="s">
        <v>297</v>
      </c>
      <c r="C461" s="30" t="s">
        <v>219</v>
      </c>
      <c r="D461" s="30" t="s">
        <v>71</v>
      </c>
      <c r="E461" s="31">
        <v>1</v>
      </c>
      <c r="F461" s="31">
        <v>1</v>
      </c>
      <c r="G461" s="32">
        <v>0.02</v>
      </c>
      <c r="H461" s="32">
        <v>12</v>
      </c>
      <c r="I461" s="33">
        <v>0.15569</v>
      </c>
    </row>
    <row r="462" spans="1:9" outlineLevel="1" x14ac:dyDescent="0.3">
      <c r="A462" s="107" t="s">
        <v>279</v>
      </c>
      <c r="B462" s="36"/>
      <c r="C462" s="36"/>
      <c r="D462" s="36"/>
      <c r="E462" s="37">
        <f>SUBTOTAL(9,E451:E461)</f>
        <v>83788</v>
      </c>
      <c r="F462" s="37">
        <f>SUBTOTAL(9,F451:F461)</f>
        <v>96952</v>
      </c>
      <c r="G462" s="38">
        <f>SUBTOTAL(9,G451:G461)</f>
        <v>13905.250000000031</v>
      </c>
      <c r="H462" s="38">
        <f>SUBTOTAL(9,H451:H461)</f>
        <v>6624315.0399999982</v>
      </c>
      <c r="I462" s="39">
        <f>SUBTOTAL(9,I451:I461)</f>
        <v>86145.477270000032</v>
      </c>
    </row>
    <row r="463" spans="1:9" outlineLevel="2" x14ac:dyDescent="0.3">
      <c r="A463" s="34" t="s">
        <v>239</v>
      </c>
      <c r="B463" t="s">
        <v>296</v>
      </c>
      <c r="C463" t="s">
        <v>52</v>
      </c>
      <c r="D463" t="s">
        <v>63</v>
      </c>
      <c r="E463" s="22">
        <v>5309</v>
      </c>
      <c r="F463" s="22">
        <v>5790</v>
      </c>
      <c r="G463" s="1">
        <v>1267.5099999999893</v>
      </c>
      <c r="H463" s="1">
        <v>590857.00000000012</v>
      </c>
      <c r="I463" s="35">
        <v>7868.3794800000042</v>
      </c>
    </row>
    <row r="464" spans="1:9" outlineLevel="2" x14ac:dyDescent="0.3">
      <c r="A464" s="34" t="s">
        <v>239</v>
      </c>
      <c r="B464" t="s">
        <v>296</v>
      </c>
      <c r="C464" t="s">
        <v>53</v>
      </c>
      <c r="D464" t="s">
        <v>53</v>
      </c>
      <c r="E464" s="22">
        <v>21926</v>
      </c>
      <c r="F464" s="22">
        <v>25569</v>
      </c>
      <c r="G464" s="1">
        <v>4017.6900000000396</v>
      </c>
      <c r="H464" s="1">
        <v>1955284.2799999991</v>
      </c>
      <c r="I464" s="35">
        <v>25245.22913999997</v>
      </c>
    </row>
    <row r="465" spans="1:9" outlineLevel="2" x14ac:dyDescent="0.3">
      <c r="A465" s="34" t="s">
        <v>239</v>
      </c>
      <c r="B465" t="s">
        <v>296</v>
      </c>
      <c r="C465" t="s">
        <v>218</v>
      </c>
      <c r="D465" t="s">
        <v>64</v>
      </c>
      <c r="E465" s="22">
        <v>290</v>
      </c>
      <c r="F465" s="22">
        <v>336</v>
      </c>
      <c r="G465" s="1">
        <v>46.699999999999989</v>
      </c>
      <c r="H465" s="1">
        <v>22088.28</v>
      </c>
      <c r="I465" s="35">
        <v>321.16570999999993</v>
      </c>
    </row>
    <row r="466" spans="1:9" outlineLevel="2" x14ac:dyDescent="0.3">
      <c r="A466" s="34" t="s">
        <v>239</v>
      </c>
      <c r="B466" t="s">
        <v>296</v>
      </c>
      <c r="C466" t="s">
        <v>55</v>
      </c>
      <c r="D466" t="s">
        <v>68</v>
      </c>
      <c r="E466" s="22">
        <v>7609</v>
      </c>
      <c r="F466" s="22">
        <v>8976</v>
      </c>
      <c r="G466" s="1">
        <v>1155.1299999999965</v>
      </c>
      <c r="H466" s="1">
        <v>542568.41000000015</v>
      </c>
      <c r="I466" s="35">
        <v>7186.8787299999995</v>
      </c>
    </row>
    <row r="467" spans="1:9" outlineLevel="2" x14ac:dyDescent="0.3">
      <c r="A467" s="34" t="s">
        <v>239</v>
      </c>
      <c r="B467" t="s">
        <v>296</v>
      </c>
      <c r="C467" t="s">
        <v>217</v>
      </c>
      <c r="D467" t="s">
        <v>70</v>
      </c>
      <c r="E467" s="22">
        <v>1380</v>
      </c>
      <c r="F467" s="22">
        <v>1497</v>
      </c>
      <c r="G467" s="1">
        <v>278.29999999999984</v>
      </c>
      <c r="H467" s="1">
        <v>131674.50000000003</v>
      </c>
      <c r="I467" s="35">
        <v>1761.6181199999996</v>
      </c>
    </row>
    <row r="468" spans="1:9" outlineLevel="2" x14ac:dyDescent="0.3">
      <c r="A468" s="34" t="s">
        <v>239</v>
      </c>
      <c r="B468" t="s">
        <v>297</v>
      </c>
      <c r="C468" t="s">
        <v>52</v>
      </c>
      <c r="D468" t="s">
        <v>63</v>
      </c>
      <c r="E468" s="22">
        <v>7017</v>
      </c>
      <c r="F468" s="22">
        <v>7861</v>
      </c>
      <c r="G468" s="1">
        <v>1309.7399999999886</v>
      </c>
      <c r="H468" s="1">
        <v>611302.26</v>
      </c>
      <c r="I468" s="35">
        <v>7457.6338099999866</v>
      </c>
    </row>
    <row r="469" spans="1:9" outlineLevel="2" x14ac:dyDescent="0.3">
      <c r="A469" s="34" t="s">
        <v>239</v>
      </c>
      <c r="B469" t="s">
        <v>297</v>
      </c>
      <c r="C469" t="s">
        <v>53</v>
      </c>
      <c r="D469" t="s">
        <v>53</v>
      </c>
      <c r="E469" s="22">
        <v>24060</v>
      </c>
      <c r="F469" s="22">
        <v>28520</v>
      </c>
      <c r="G469" s="1">
        <v>3819.6600000000371</v>
      </c>
      <c r="H469" s="1">
        <v>1849541.660000002</v>
      </c>
      <c r="I469" s="35">
        <v>22994.013390000004</v>
      </c>
    </row>
    <row r="470" spans="1:9" outlineLevel="2" x14ac:dyDescent="0.3">
      <c r="A470" s="34" t="s">
        <v>239</v>
      </c>
      <c r="B470" t="s">
        <v>297</v>
      </c>
      <c r="C470" t="s">
        <v>218</v>
      </c>
      <c r="D470" t="s">
        <v>64</v>
      </c>
      <c r="E470" s="22">
        <v>611</v>
      </c>
      <c r="F470" s="22">
        <v>699</v>
      </c>
      <c r="G470" s="1">
        <v>86.660000000000039</v>
      </c>
      <c r="H470" s="1">
        <v>40956.270000000004</v>
      </c>
      <c r="I470" s="35">
        <v>538.91955000000041</v>
      </c>
    </row>
    <row r="471" spans="1:9" outlineLevel="2" x14ac:dyDescent="0.3">
      <c r="A471" s="34" t="s">
        <v>239</v>
      </c>
      <c r="B471" t="s">
        <v>297</v>
      </c>
      <c r="C471" t="s">
        <v>55</v>
      </c>
      <c r="D471" t="s">
        <v>68</v>
      </c>
      <c r="E471" s="22">
        <v>10362</v>
      </c>
      <c r="F471" s="22">
        <v>12555</v>
      </c>
      <c r="G471" s="1">
        <v>1307.5699999999968</v>
      </c>
      <c r="H471" s="1">
        <v>615714.47999999975</v>
      </c>
      <c r="I471" s="35">
        <v>7665.0171799999907</v>
      </c>
    </row>
    <row r="472" spans="1:9" outlineLevel="2" x14ac:dyDescent="0.3">
      <c r="A472" s="34" t="s">
        <v>239</v>
      </c>
      <c r="B472" t="s">
        <v>297</v>
      </c>
      <c r="C472" t="s">
        <v>217</v>
      </c>
      <c r="D472" t="s">
        <v>70</v>
      </c>
      <c r="E472" s="22">
        <v>2236</v>
      </c>
      <c r="F472" s="22">
        <v>2533</v>
      </c>
      <c r="G472" s="1">
        <v>322.30999999999949</v>
      </c>
      <c r="H472" s="1">
        <v>159871.88</v>
      </c>
      <c r="I472" s="35">
        <v>1906.9694899999977</v>
      </c>
    </row>
    <row r="473" spans="1:9" outlineLevel="1" x14ac:dyDescent="0.3">
      <c r="A473" s="108" t="s">
        <v>280</v>
      </c>
      <c r="B473" s="40"/>
      <c r="C473" s="40"/>
      <c r="D473" s="40"/>
      <c r="E473" s="41">
        <f>SUBTOTAL(9,E463:E472)</f>
        <v>80800</v>
      </c>
      <c r="F473" s="41">
        <f>SUBTOTAL(9,F463:F472)</f>
        <v>94336</v>
      </c>
      <c r="G473" s="42">
        <f>SUBTOTAL(9,G463:G472)</f>
        <v>13611.270000000046</v>
      </c>
      <c r="H473" s="42">
        <f>SUBTOTAL(9,H463:H472)</f>
        <v>6519859.0200000005</v>
      </c>
      <c r="I473" s="43">
        <f>SUBTOTAL(9,I463:I472)</f>
        <v>82945.824599999964</v>
      </c>
    </row>
    <row r="474" spans="1:9" outlineLevel="2" x14ac:dyDescent="0.3">
      <c r="A474" s="29" t="s">
        <v>240</v>
      </c>
      <c r="B474" s="30" t="s">
        <v>296</v>
      </c>
      <c r="C474" s="30" t="s">
        <v>52</v>
      </c>
      <c r="D474" s="30" t="s">
        <v>63</v>
      </c>
      <c r="E474" s="31">
        <v>4853</v>
      </c>
      <c r="F474" s="31">
        <v>5266</v>
      </c>
      <c r="G474" s="32">
        <v>1212.4199999999905</v>
      </c>
      <c r="H474" s="32">
        <v>562160.06999999948</v>
      </c>
      <c r="I474" s="33">
        <v>7384.0776699999878</v>
      </c>
    </row>
    <row r="475" spans="1:9" outlineLevel="2" x14ac:dyDescent="0.3">
      <c r="A475" s="29" t="s">
        <v>240</v>
      </c>
      <c r="B475" s="30" t="s">
        <v>296</v>
      </c>
      <c r="C475" s="30" t="s">
        <v>53</v>
      </c>
      <c r="D475" s="30" t="s">
        <v>53</v>
      </c>
      <c r="E475" s="31">
        <v>14967</v>
      </c>
      <c r="F475" s="31">
        <v>16759</v>
      </c>
      <c r="G475" s="32">
        <v>2092.4800000000032</v>
      </c>
      <c r="H475" s="32">
        <v>1002839.2699999994</v>
      </c>
      <c r="I475" s="33">
        <v>12745.054669999972</v>
      </c>
    </row>
    <row r="476" spans="1:9" outlineLevel="2" x14ac:dyDescent="0.3">
      <c r="A476" s="29" t="s">
        <v>240</v>
      </c>
      <c r="B476" s="30" t="s">
        <v>296</v>
      </c>
      <c r="C476" s="30" t="s">
        <v>218</v>
      </c>
      <c r="D476" s="30" t="s">
        <v>64</v>
      </c>
      <c r="E476" s="31">
        <v>215</v>
      </c>
      <c r="F476" s="31">
        <v>239</v>
      </c>
      <c r="G476" s="32">
        <v>19.469999999999995</v>
      </c>
      <c r="H476" s="32">
        <v>9337.76</v>
      </c>
      <c r="I476" s="33">
        <v>134.86240999999995</v>
      </c>
    </row>
    <row r="477" spans="1:9" outlineLevel="2" x14ac:dyDescent="0.3">
      <c r="A477" s="29" t="s">
        <v>240</v>
      </c>
      <c r="B477" s="30" t="s">
        <v>296</v>
      </c>
      <c r="C477" s="30" t="s">
        <v>55</v>
      </c>
      <c r="D477" s="30" t="s">
        <v>68</v>
      </c>
      <c r="E477" s="31">
        <v>4984</v>
      </c>
      <c r="F477" s="31">
        <v>5721</v>
      </c>
      <c r="G477" s="32">
        <v>764.37999999999965</v>
      </c>
      <c r="H477" s="32">
        <v>352665.66000000032</v>
      </c>
      <c r="I477" s="33">
        <v>4601.3386299999984</v>
      </c>
    </row>
    <row r="478" spans="1:9" outlineLevel="2" x14ac:dyDescent="0.3">
      <c r="A478" s="29" t="s">
        <v>240</v>
      </c>
      <c r="B478" s="30" t="s">
        <v>296</v>
      </c>
      <c r="C478" s="30" t="s">
        <v>217</v>
      </c>
      <c r="D478" s="30" t="s">
        <v>70</v>
      </c>
      <c r="E478" s="31">
        <v>1326</v>
      </c>
      <c r="F478" s="31">
        <v>1408</v>
      </c>
      <c r="G478" s="32">
        <v>297.2199999999998</v>
      </c>
      <c r="H478" s="32">
        <v>140348.81000000003</v>
      </c>
      <c r="I478" s="33">
        <v>1867.3611300000002</v>
      </c>
    </row>
    <row r="479" spans="1:9" outlineLevel="2" x14ac:dyDescent="0.3">
      <c r="A479" s="29" t="s">
        <v>240</v>
      </c>
      <c r="B479" s="30" t="s">
        <v>297</v>
      </c>
      <c r="C479" s="30" t="s">
        <v>52</v>
      </c>
      <c r="D479" s="30" t="s">
        <v>63</v>
      </c>
      <c r="E479" s="31">
        <v>6514</v>
      </c>
      <c r="F479" s="31">
        <v>7158</v>
      </c>
      <c r="G479" s="32">
        <v>1211.8299999999897</v>
      </c>
      <c r="H479" s="32">
        <v>567041.67000000039</v>
      </c>
      <c r="I479" s="33">
        <v>6833.1169199999758</v>
      </c>
    </row>
    <row r="480" spans="1:9" outlineLevel="2" x14ac:dyDescent="0.3">
      <c r="A480" s="29" t="s">
        <v>240</v>
      </c>
      <c r="B480" s="30" t="s">
        <v>297</v>
      </c>
      <c r="C480" s="30" t="s">
        <v>53</v>
      </c>
      <c r="D480" s="30" t="s">
        <v>53</v>
      </c>
      <c r="E480" s="31">
        <v>16381</v>
      </c>
      <c r="F480" s="31">
        <v>18901</v>
      </c>
      <c r="G480" s="32">
        <v>1834.2099999999828</v>
      </c>
      <c r="H480" s="32">
        <v>874906.29999999946</v>
      </c>
      <c r="I480" s="33">
        <v>10821.461180000026</v>
      </c>
    </row>
    <row r="481" spans="1:9" outlineLevel="2" x14ac:dyDescent="0.3">
      <c r="A481" s="29" t="s">
        <v>240</v>
      </c>
      <c r="B481" s="30" t="s">
        <v>297</v>
      </c>
      <c r="C481" s="30" t="s">
        <v>218</v>
      </c>
      <c r="D481" s="30" t="s">
        <v>64</v>
      </c>
      <c r="E481" s="31">
        <v>471</v>
      </c>
      <c r="F481" s="31">
        <v>505</v>
      </c>
      <c r="G481" s="32">
        <v>46.09</v>
      </c>
      <c r="H481" s="32">
        <v>21621.699999999997</v>
      </c>
      <c r="I481" s="33">
        <v>277.20618000000013</v>
      </c>
    </row>
    <row r="482" spans="1:9" outlineLevel="2" x14ac:dyDescent="0.3">
      <c r="A482" s="29" t="s">
        <v>240</v>
      </c>
      <c r="B482" s="30" t="s">
        <v>297</v>
      </c>
      <c r="C482" s="30" t="s">
        <v>55</v>
      </c>
      <c r="D482" s="30" t="s">
        <v>68</v>
      </c>
      <c r="E482" s="31">
        <v>7228</v>
      </c>
      <c r="F482" s="31">
        <v>8428</v>
      </c>
      <c r="G482" s="32">
        <v>874.62999999999931</v>
      </c>
      <c r="H482" s="32">
        <v>405610.66999999981</v>
      </c>
      <c r="I482" s="33">
        <v>4974.3336300000065</v>
      </c>
    </row>
    <row r="483" spans="1:9" outlineLevel="2" x14ac:dyDescent="0.3">
      <c r="A483" s="29" t="s">
        <v>240</v>
      </c>
      <c r="B483" s="30" t="s">
        <v>297</v>
      </c>
      <c r="C483" s="30" t="s">
        <v>217</v>
      </c>
      <c r="D483" s="30" t="s">
        <v>70</v>
      </c>
      <c r="E483" s="31">
        <v>2173</v>
      </c>
      <c r="F483" s="31">
        <v>2374</v>
      </c>
      <c r="G483" s="32">
        <v>365.34000000000032</v>
      </c>
      <c r="H483" s="32">
        <v>181210.57</v>
      </c>
      <c r="I483" s="33">
        <v>2144.0880200000011</v>
      </c>
    </row>
    <row r="484" spans="1:9" outlineLevel="1" x14ac:dyDescent="0.3">
      <c r="A484" s="107" t="s">
        <v>281</v>
      </c>
      <c r="B484" s="36"/>
      <c r="C484" s="36"/>
      <c r="D484" s="36"/>
      <c r="E484" s="37">
        <f>SUBTOTAL(9,E474:E483)</f>
        <v>59112</v>
      </c>
      <c r="F484" s="37">
        <f>SUBTOTAL(9,F474:F483)</f>
        <v>66759</v>
      </c>
      <c r="G484" s="38">
        <f>SUBTOTAL(9,G474:G483)</f>
        <v>8718.0699999999651</v>
      </c>
      <c r="H484" s="38">
        <f>SUBTOTAL(9,H474:H483)</f>
        <v>4117742.4799999991</v>
      </c>
      <c r="I484" s="39">
        <f>SUBTOTAL(9,I474:I483)</f>
        <v>51782.900439999976</v>
      </c>
    </row>
    <row r="485" spans="1:9" outlineLevel="2" x14ac:dyDescent="0.3">
      <c r="A485" s="34" t="s">
        <v>241</v>
      </c>
      <c r="B485" t="s">
        <v>296</v>
      </c>
      <c r="C485" t="s">
        <v>52</v>
      </c>
      <c r="D485" t="s">
        <v>63</v>
      </c>
      <c r="E485" s="22">
        <v>4230</v>
      </c>
      <c r="F485" s="22">
        <v>4520</v>
      </c>
      <c r="G485" s="1">
        <v>1043.9199999999958</v>
      </c>
      <c r="H485" s="1">
        <v>480938.7300000001</v>
      </c>
      <c r="I485" s="35">
        <v>6297.4697699999897</v>
      </c>
    </row>
    <row r="486" spans="1:9" outlineLevel="2" x14ac:dyDescent="0.3">
      <c r="A486" s="34" t="s">
        <v>241</v>
      </c>
      <c r="B486" t="s">
        <v>296</v>
      </c>
      <c r="C486" t="s">
        <v>53</v>
      </c>
      <c r="D486" t="s">
        <v>53</v>
      </c>
      <c r="E486" s="22">
        <v>4403</v>
      </c>
      <c r="F486" s="22">
        <v>4670</v>
      </c>
      <c r="G486" s="1">
        <v>816.20999999999708</v>
      </c>
      <c r="H486" s="1">
        <v>378319.44</v>
      </c>
      <c r="I486" s="35">
        <v>4657.1855100000066</v>
      </c>
    </row>
    <row r="487" spans="1:9" outlineLevel="2" x14ac:dyDescent="0.3">
      <c r="A487" s="34" t="s">
        <v>241</v>
      </c>
      <c r="B487" t="s">
        <v>296</v>
      </c>
      <c r="C487" t="s">
        <v>218</v>
      </c>
      <c r="D487" t="s">
        <v>64</v>
      </c>
      <c r="E487" s="22">
        <v>75</v>
      </c>
      <c r="F487" s="22">
        <v>79</v>
      </c>
      <c r="G487" s="1">
        <v>9.32</v>
      </c>
      <c r="H487" s="1">
        <v>4495.8999999999996</v>
      </c>
      <c r="I487" s="35">
        <v>65.702219999999997</v>
      </c>
    </row>
    <row r="488" spans="1:9" outlineLevel="2" x14ac:dyDescent="0.3">
      <c r="A488" s="34" t="s">
        <v>241</v>
      </c>
      <c r="B488" t="s">
        <v>296</v>
      </c>
      <c r="C488" t="s">
        <v>55</v>
      </c>
      <c r="D488" t="s">
        <v>68</v>
      </c>
      <c r="E488" s="22">
        <v>2760</v>
      </c>
      <c r="F488" s="22">
        <v>2974</v>
      </c>
      <c r="G488" s="1">
        <v>505.15999999999951</v>
      </c>
      <c r="H488" s="1">
        <v>227663.44999999995</v>
      </c>
      <c r="I488" s="35">
        <v>2917.6879500000023</v>
      </c>
    </row>
    <row r="489" spans="1:9" outlineLevel="2" x14ac:dyDescent="0.3">
      <c r="A489" s="34" t="s">
        <v>241</v>
      </c>
      <c r="B489" t="s">
        <v>296</v>
      </c>
      <c r="C489" t="s">
        <v>217</v>
      </c>
      <c r="D489" t="s">
        <v>70</v>
      </c>
      <c r="E489" s="22">
        <v>1301</v>
      </c>
      <c r="F489" s="22">
        <v>1358</v>
      </c>
      <c r="G489" s="1">
        <v>273.9799999999999</v>
      </c>
      <c r="H489" s="1">
        <v>128243.82</v>
      </c>
      <c r="I489" s="35">
        <v>1700.0195100000001</v>
      </c>
    </row>
    <row r="490" spans="1:9" outlineLevel="2" x14ac:dyDescent="0.3">
      <c r="A490" s="34" t="s">
        <v>241</v>
      </c>
      <c r="B490" t="s">
        <v>297</v>
      </c>
      <c r="C490" t="s">
        <v>52</v>
      </c>
      <c r="D490" t="s">
        <v>63</v>
      </c>
      <c r="E490" s="22">
        <v>6034</v>
      </c>
      <c r="F490" s="22">
        <v>6437</v>
      </c>
      <c r="G490" s="1">
        <v>1106.2899999999922</v>
      </c>
      <c r="H490" s="1">
        <v>514502.74999999988</v>
      </c>
      <c r="I490" s="35">
        <v>6188.8918500000163</v>
      </c>
    </row>
    <row r="491" spans="1:9" outlineLevel="2" x14ac:dyDescent="0.3">
      <c r="A491" s="34" t="s">
        <v>241</v>
      </c>
      <c r="B491" t="s">
        <v>297</v>
      </c>
      <c r="C491" t="s">
        <v>53</v>
      </c>
      <c r="D491" t="s">
        <v>53</v>
      </c>
      <c r="E491" s="22">
        <v>3895</v>
      </c>
      <c r="F491" s="22">
        <v>4218</v>
      </c>
      <c r="G491" s="1">
        <v>536.07999999999822</v>
      </c>
      <c r="H491" s="1">
        <v>245600.31000000008</v>
      </c>
      <c r="I491" s="35">
        <v>2996.0301599999993</v>
      </c>
    </row>
    <row r="492" spans="1:9" outlineLevel="2" x14ac:dyDescent="0.3">
      <c r="A492" s="34" t="s">
        <v>241</v>
      </c>
      <c r="B492" t="s">
        <v>297</v>
      </c>
      <c r="C492" t="s">
        <v>218</v>
      </c>
      <c r="D492" t="s">
        <v>64</v>
      </c>
      <c r="E492" s="22">
        <v>261</v>
      </c>
      <c r="F492" s="22">
        <v>276</v>
      </c>
      <c r="G492" s="1">
        <v>19.709999999999983</v>
      </c>
      <c r="H492" s="1">
        <v>9250.73</v>
      </c>
      <c r="I492" s="35">
        <v>116.63388</v>
      </c>
    </row>
    <row r="493" spans="1:9" outlineLevel="2" x14ac:dyDescent="0.3">
      <c r="A493" s="34" t="s">
        <v>241</v>
      </c>
      <c r="B493" t="s">
        <v>297</v>
      </c>
      <c r="C493" t="s">
        <v>55</v>
      </c>
      <c r="D493" t="s">
        <v>68</v>
      </c>
      <c r="E493" s="22">
        <v>3952</v>
      </c>
      <c r="F493" s="22">
        <v>4375</v>
      </c>
      <c r="G493" s="1">
        <v>571.43999999999971</v>
      </c>
      <c r="H493" s="1">
        <v>259224.7900000001</v>
      </c>
      <c r="I493" s="35">
        <v>3099.8441000000048</v>
      </c>
    </row>
    <row r="494" spans="1:9" outlineLevel="2" x14ac:dyDescent="0.3">
      <c r="A494" s="34" t="s">
        <v>241</v>
      </c>
      <c r="B494" t="s">
        <v>297</v>
      </c>
      <c r="C494" t="s">
        <v>217</v>
      </c>
      <c r="D494" t="s">
        <v>70</v>
      </c>
      <c r="E494" s="22">
        <v>2125</v>
      </c>
      <c r="F494" s="22">
        <v>2269</v>
      </c>
      <c r="G494" s="1">
        <v>332.74999999999994</v>
      </c>
      <c r="H494" s="1">
        <v>164630.95000000001</v>
      </c>
      <c r="I494" s="35">
        <v>1932.8437700000004</v>
      </c>
    </row>
    <row r="495" spans="1:9" outlineLevel="1" x14ac:dyDescent="0.3">
      <c r="A495" s="108" t="s">
        <v>282</v>
      </c>
      <c r="B495" s="40"/>
      <c r="C495" s="40"/>
      <c r="D495" s="40"/>
      <c r="E495" s="41">
        <f>SUBTOTAL(9,E485:E494)</f>
        <v>29036</v>
      </c>
      <c r="F495" s="41">
        <f>SUBTOTAL(9,F485:F494)</f>
        <v>31176</v>
      </c>
      <c r="G495" s="42">
        <f>SUBTOTAL(9,G485:G494)</f>
        <v>5214.8599999999824</v>
      </c>
      <c r="H495" s="42">
        <f>SUBTOTAL(9,H485:H494)</f>
        <v>2412870.87</v>
      </c>
      <c r="I495" s="43">
        <f>SUBTOTAL(9,I485:I494)</f>
        <v>29972.308720000019</v>
      </c>
    </row>
    <row r="496" spans="1:9" outlineLevel="2" x14ac:dyDescent="0.3">
      <c r="A496" s="29" t="s">
        <v>242</v>
      </c>
      <c r="B496" s="30" t="s">
        <v>296</v>
      </c>
      <c r="C496" s="30" t="s">
        <v>52</v>
      </c>
      <c r="D496" s="30" t="s">
        <v>63</v>
      </c>
      <c r="E496" s="31">
        <v>4453</v>
      </c>
      <c r="F496" s="31">
        <v>4734</v>
      </c>
      <c r="G496" s="32">
        <v>1013.6899999999952</v>
      </c>
      <c r="H496" s="32">
        <v>473581.71999999968</v>
      </c>
      <c r="I496" s="33">
        <v>6404.7757899999915</v>
      </c>
    </row>
    <row r="497" spans="1:9" outlineLevel="2" x14ac:dyDescent="0.3">
      <c r="A497" s="29" t="s">
        <v>242</v>
      </c>
      <c r="B497" s="30" t="s">
        <v>296</v>
      </c>
      <c r="C497" s="30" t="s">
        <v>53</v>
      </c>
      <c r="D497" s="30" t="s">
        <v>53</v>
      </c>
      <c r="E497" s="31">
        <v>11752</v>
      </c>
      <c r="F497" s="31">
        <v>12758</v>
      </c>
      <c r="G497" s="32">
        <v>1170.1799999999805</v>
      </c>
      <c r="H497" s="32">
        <v>555220.47</v>
      </c>
      <c r="I497" s="33">
        <v>6942.9380200000023</v>
      </c>
    </row>
    <row r="498" spans="1:9" outlineLevel="2" x14ac:dyDescent="0.3">
      <c r="A498" s="29" t="s">
        <v>242</v>
      </c>
      <c r="B498" s="30" t="s">
        <v>296</v>
      </c>
      <c r="C498" s="30" t="s">
        <v>218</v>
      </c>
      <c r="D498" s="30" t="s">
        <v>64</v>
      </c>
      <c r="E498" s="31">
        <v>230</v>
      </c>
      <c r="F498" s="31">
        <v>248</v>
      </c>
      <c r="G498" s="32">
        <v>15.489999999999982</v>
      </c>
      <c r="H498" s="32">
        <v>7456.6499999999987</v>
      </c>
      <c r="I498" s="33">
        <v>110.84518</v>
      </c>
    </row>
    <row r="499" spans="1:9" outlineLevel="2" x14ac:dyDescent="0.3">
      <c r="A499" s="29" t="s">
        <v>242</v>
      </c>
      <c r="B499" s="30" t="s">
        <v>296</v>
      </c>
      <c r="C499" s="30" t="s">
        <v>55</v>
      </c>
      <c r="D499" s="30" t="s">
        <v>68</v>
      </c>
      <c r="E499" s="31">
        <v>4041</v>
      </c>
      <c r="F499" s="31">
        <v>4483</v>
      </c>
      <c r="G499" s="32">
        <v>582.02999999999906</v>
      </c>
      <c r="H499" s="32">
        <v>269122.43000000005</v>
      </c>
      <c r="I499" s="33">
        <v>3477.5398100000007</v>
      </c>
    </row>
    <row r="500" spans="1:9" outlineLevel="2" x14ac:dyDescent="0.3">
      <c r="A500" s="29" t="s">
        <v>242</v>
      </c>
      <c r="B500" s="30" t="s">
        <v>296</v>
      </c>
      <c r="C500" s="30" t="s">
        <v>217</v>
      </c>
      <c r="D500" s="30" t="s">
        <v>70</v>
      </c>
      <c r="E500" s="31">
        <v>1236</v>
      </c>
      <c r="F500" s="31">
        <v>1306</v>
      </c>
      <c r="G500" s="32">
        <v>268.02</v>
      </c>
      <c r="H500" s="32">
        <v>126151.59000000001</v>
      </c>
      <c r="I500" s="33">
        <v>1720.1048299999989</v>
      </c>
    </row>
    <row r="501" spans="1:9" outlineLevel="2" x14ac:dyDescent="0.3">
      <c r="A501" s="29" t="s">
        <v>242</v>
      </c>
      <c r="B501" s="30" t="s">
        <v>297</v>
      </c>
      <c r="C501" s="30" t="s">
        <v>52</v>
      </c>
      <c r="D501" s="30" t="s">
        <v>63</v>
      </c>
      <c r="E501" s="31">
        <v>6269</v>
      </c>
      <c r="F501" s="31">
        <v>6710</v>
      </c>
      <c r="G501" s="32">
        <v>1131.0699999999865</v>
      </c>
      <c r="H501" s="32">
        <v>531276.75000000012</v>
      </c>
      <c r="I501" s="33">
        <v>6490.913499999986</v>
      </c>
    </row>
    <row r="502" spans="1:9" outlineLevel="2" x14ac:dyDescent="0.3">
      <c r="A502" s="29" t="s">
        <v>242</v>
      </c>
      <c r="B502" s="30" t="s">
        <v>297</v>
      </c>
      <c r="C502" s="30" t="s">
        <v>53</v>
      </c>
      <c r="D502" s="30" t="s">
        <v>53</v>
      </c>
      <c r="E502" s="31">
        <v>13198</v>
      </c>
      <c r="F502" s="31">
        <v>14868</v>
      </c>
      <c r="G502" s="32">
        <v>972.93999999998948</v>
      </c>
      <c r="H502" s="32">
        <v>458510.24000000063</v>
      </c>
      <c r="I502" s="33">
        <v>5592.9251199999926</v>
      </c>
    </row>
    <row r="503" spans="1:9" outlineLevel="2" x14ac:dyDescent="0.3">
      <c r="A503" s="29" t="s">
        <v>242</v>
      </c>
      <c r="B503" s="30" t="s">
        <v>297</v>
      </c>
      <c r="C503" s="30" t="s">
        <v>218</v>
      </c>
      <c r="D503" s="30" t="s">
        <v>64</v>
      </c>
      <c r="E503" s="31">
        <v>472</v>
      </c>
      <c r="F503" s="31">
        <v>511</v>
      </c>
      <c r="G503" s="32">
        <v>27.16</v>
      </c>
      <c r="H503" s="32">
        <v>12987.890000000001</v>
      </c>
      <c r="I503" s="33">
        <v>172.00440000000015</v>
      </c>
    </row>
    <row r="504" spans="1:9" outlineLevel="2" x14ac:dyDescent="0.3">
      <c r="A504" s="29" t="s">
        <v>242</v>
      </c>
      <c r="B504" s="30" t="s">
        <v>297</v>
      </c>
      <c r="C504" s="30" t="s">
        <v>55</v>
      </c>
      <c r="D504" s="30" t="s">
        <v>68</v>
      </c>
      <c r="E504" s="31">
        <v>5713</v>
      </c>
      <c r="F504" s="31">
        <v>6497</v>
      </c>
      <c r="G504" s="32">
        <v>647.72999999999854</v>
      </c>
      <c r="H504" s="32">
        <v>303214.19000000012</v>
      </c>
      <c r="I504" s="33">
        <v>3662.0345199999992</v>
      </c>
    </row>
    <row r="505" spans="1:9" outlineLevel="2" x14ac:dyDescent="0.3">
      <c r="A505" s="29" t="s">
        <v>242</v>
      </c>
      <c r="B505" s="30" t="s">
        <v>297</v>
      </c>
      <c r="C505" s="30" t="s">
        <v>217</v>
      </c>
      <c r="D505" s="30" t="s">
        <v>70</v>
      </c>
      <c r="E505" s="31">
        <v>2063</v>
      </c>
      <c r="F505" s="31">
        <v>2236</v>
      </c>
      <c r="G505" s="32">
        <v>340.02999999999986</v>
      </c>
      <c r="H505" s="32">
        <v>169142.90999999995</v>
      </c>
      <c r="I505" s="33">
        <v>2012.7248400000008</v>
      </c>
    </row>
    <row r="506" spans="1:9" outlineLevel="1" x14ac:dyDescent="0.3">
      <c r="A506" s="107" t="s">
        <v>283</v>
      </c>
      <c r="B506" s="36"/>
      <c r="C506" s="36"/>
      <c r="D506" s="36"/>
      <c r="E506" s="37">
        <f>SUBTOTAL(9,E496:E505)</f>
        <v>49427</v>
      </c>
      <c r="F506" s="37">
        <f>SUBTOTAL(9,F496:F505)</f>
        <v>54351</v>
      </c>
      <c r="G506" s="38">
        <f>SUBTOTAL(9,G496:G505)</f>
        <v>6168.3399999999492</v>
      </c>
      <c r="H506" s="38">
        <f>SUBTOTAL(9,H496:H505)</f>
        <v>2906664.8400000008</v>
      </c>
      <c r="I506" s="39">
        <f>SUBTOTAL(9,I496:I505)</f>
        <v>36586.806009999978</v>
      </c>
    </row>
    <row r="507" spans="1:9" outlineLevel="2" x14ac:dyDescent="0.3">
      <c r="A507" s="34" t="s">
        <v>243</v>
      </c>
      <c r="B507" t="s">
        <v>296</v>
      </c>
      <c r="C507" t="s">
        <v>52</v>
      </c>
      <c r="D507" t="s">
        <v>63</v>
      </c>
      <c r="E507" s="22">
        <v>3799</v>
      </c>
      <c r="F507" s="22">
        <v>4065</v>
      </c>
      <c r="G507" s="1">
        <v>889.34999999999707</v>
      </c>
      <c r="H507" s="1">
        <v>414913.26000000018</v>
      </c>
      <c r="I507" s="35">
        <v>5456.2843099999945</v>
      </c>
    </row>
    <row r="508" spans="1:9" outlineLevel="2" x14ac:dyDescent="0.3">
      <c r="A508" s="34" t="s">
        <v>243</v>
      </c>
      <c r="B508" t="s">
        <v>296</v>
      </c>
      <c r="C508" t="s">
        <v>53</v>
      </c>
      <c r="D508" t="s">
        <v>53</v>
      </c>
      <c r="E508" s="22">
        <v>15591</v>
      </c>
      <c r="F508" s="22">
        <v>17437</v>
      </c>
      <c r="G508" s="1">
        <v>2738.2200000000194</v>
      </c>
      <c r="H508" s="1">
        <v>1326824.5700000019</v>
      </c>
      <c r="I508" s="35">
        <v>16743.276170000005</v>
      </c>
    </row>
    <row r="509" spans="1:9" outlineLevel="2" x14ac:dyDescent="0.3">
      <c r="A509" s="34" t="s">
        <v>243</v>
      </c>
      <c r="B509" t="s">
        <v>296</v>
      </c>
      <c r="C509" t="s">
        <v>218</v>
      </c>
      <c r="D509" t="s">
        <v>64</v>
      </c>
      <c r="E509" s="22">
        <v>248</v>
      </c>
      <c r="F509" s="22">
        <v>268</v>
      </c>
      <c r="G509" s="1">
        <v>32.130000000000017</v>
      </c>
      <c r="H509" s="1">
        <v>15577.6</v>
      </c>
      <c r="I509" s="35">
        <v>226.26580999999993</v>
      </c>
    </row>
    <row r="510" spans="1:9" outlineLevel="2" x14ac:dyDescent="0.3">
      <c r="A510" s="34" t="s">
        <v>243</v>
      </c>
      <c r="B510" t="s">
        <v>296</v>
      </c>
      <c r="C510" t="s">
        <v>55</v>
      </c>
      <c r="D510" t="s">
        <v>68</v>
      </c>
      <c r="E510" s="22">
        <v>4399</v>
      </c>
      <c r="F510" s="22">
        <v>5001</v>
      </c>
      <c r="G510" s="1">
        <v>704.29000000000065</v>
      </c>
      <c r="H510" s="1">
        <v>328881.60999999987</v>
      </c>
      <c r="I510" s="35">
        <v>4289.923040000006</v>
      </c>
    </row>
    <row r="511" spans="1:9" outlineLevel="2" x14ac:dyDescent="0.3">
      <c r="A511" s="34" t="s">
        <v>243</v>
      </c>
      <c r="B511" t="s">
        <v>296</v>
      </c>
      <c r="C511" t="s">
        <v>217</v>
      </c>
      <c r="D511" t="s">
        <v>70</v>
      </c>
      <c r="E511" s="22">
        <v>1060</v>
      </c>
      <c r="F511" s="22">
        <v>1131</v>
      </c>
      <c r="G511" s="1">
        <v>199.19000000000008</v>
      </c>
      <c r="H511" s="1">
        <v>93790.049999999988</v>
      </c>
      <c r="I511" s="35">
        <v>1232.9567</v>
      </c>
    </row>
    <row r="512" spans="1:9" outlineLevel="2" x14ac:dyDescent="0.3">
      <c r="A512" s="34" t="s">
        <v>243</v>
      </c>
      <c r="B512" t="s">
        <v>296</v>
      </c>
      <c r="C512" t="s">
        <v>219</v>
      </c>
      <c r="D512" t="s">
        <v>71</v>
      </c>
      <c r="E512" s="22">
        <v>0</v>
      </c>
      <c r="F512" s="22">
        <v>1</v>
      </c>
      <c r="G512" s="1">
        <v>0.02</v>
      </c>
      <c r="H512" s="1">
        <v>11.35</v>
      </c>
      <c r="I512" s="35">
        <v>0.1167</v>
      </c>
    </row>
    <row r="513" spans="1:9" outlineLevel="2" x14ac:dyDescent="0.3">
      <c r="A513" s="34" t="s">
        <v>243</v>
      </c>
      <c r="B513" t="s">
        <v>297</v>
      </c>
      <c r="C513" t="s">
        <v>52</v>
      </c>
      <c r="D513" t="s">
        <v>63</v>
      </c>
      <c r="E513" s="22">
        <v>5199</v>
      </c>
      <c r="F513" s="22">
        <v>5708</v>
      </c>
      <c r="G513" s="1">
        <v>943.67999999999438</v>
      </c>
      <c r="H513" s="1">
        <v>441290.16999999969</v>
      </c>
      <c r="I513" s="35">
        <v>5305.2700199999836</v>
      </c>
    </row>
    <row r="514" spans="1:9" outlineLevel="2" x14ac:dyDescent="0.3">
      <c r="A514" s="34" t="s">
        <v>243</v>
      </c>
      <c r="B514" t="s">
        <v>297</v>
      </c>
      <c r="C514" t="s">
        <v>53</v>
      </c>
      <c r="D514" t="s">
        <v>53</v>
      </c>
      <c r="E514" s="22">
        <v>18003</v>
      </c>
      <c r="F514" s="22">
        <v>20565</v>
      </c>
      <c r="G514" s="1">
        <v>2763.3900000000326</v>
      </c>
      <c r="H514" s="1">
        <v>1325694.5900000008</v>
      </c>
      <c r="I514" s="35">
        <v>16204.307850000027</v>
      </c>
    </row>
    <row r="515" spans="1:9" outlineLevel="2" x14ac:dyDescent="0.3">
      <c r="A515" s="34" t="s">
        <v>243</v>
      </c>
      <c r="B515" t="s">
        <v>297</v>
      </c>
      <c r="C515" t="s">
        <v>218</v>
      </c>
      <c r="D515" t="s">
        <v>64</v>
      </c>
      <c r="E515" s="22">
        <v>523</v>
      </c>
      <c r="F515" s="22">
        <v>576</v>
      </c>
      <c r="G515" s="1">
        <v>68.450000000000045</v>
      </c>
      <c r="H515" s="1">
        <v>32453.609999999997</v>
      </c>
      <c r="I515" s="35">
        <v>411.64401999999995</v>
      </c>
    </row>
    <row r="516" spans="1:9" outlineLevel="2" x14ac:dyDescent="0.3">
      <c r="A516" s="34" t="s">
        <v>243</v>
      </c>
      <c r="B516" t="s">
        <v>297</v>
      </c>
      <c r="C516" t="s">
        <v>55</v>
      </c>
      <c r="D516" t="s">
        <v>68</v>
      </c>
      <c r="E516" s="22">
        <v>6222</v>
      </c>
      <c r="F516" s="22">
        <v>7316</v>
      </c>
      <c r="G516" s="1">
        <v>795.30999999999915</v>
      </c>
      <c r="H516" s="1">
        <v>371525.74999999983</v>
      </c>
      <c r="I516" s="35">
        <v>4560.4267699999964</v>
      </c>
    </row>
    <row r="517" spans="1:9" outlineLevel="2" x14ac:dyDescent="0.3">
      <c r="A517" s="34" t="s">
        <v>243</v>
      </c>
      <c r="B517" t="s">
        <v>297</v>
      </c>
      <c r="C517" t="s">
        <v>217</v>
      </c>
      <c r="D517" t="s">
        <v>70</v>
      </c>
      <c r="E517" s="22">
        <v>1845</v>
      </c>
      <c r="F517" s="22">
        <v>2024</v>
      </c>
      <c r="G517" s="1">
        <v>252.56000000000012</v>
      </c>
      <c r="H517" s="1">
        <v>125856.19000000006</v>
      </c>
      <c r="I517" s="35">
        <v>1462.0458599999993</v>
      </c>
    </row>
    <row r="518" spans="1:9" outlineLevel="1" x14ac:dyDescent="0.3">
      <c r="A518" s="108" t="s">
        <v>284</v>
      </c>
      <c r="B518" s="40"/>
      <c r="C518" s="40"/>
      <c r="D518" s="40"/>
      <c r="E518" s="41">
        <f>SUBTOTAL(9,E507:E517)</f>
        <v>56889</v>
      </c>
      <c r="F518" s="41">
        <f>SUBTOTAL(9,F507:F517)</f>
        <v>64092</v>
      </c>
      <c r="G518" s="42">
        <f>SUBTOTAL(9,G507:G517)</f>
        <v>9386.5900000000438</v>
      </c>
      <c r="H518" s="42">
        <f>SUBTOTAL(9,H507:H517)</f>
        <v>4476818.7500000028</v>
      </c>
      <c r="I518" s="43">
        <f>SUBTOTAL(9,I507:I517)</f>
        <v>55892.517250000012</v>
      </c>
    </row>
    <row r="519" spans="1:9" outlineLevel="2" x14ac:dyDescent="0.3">
      <c r="A519" s="29" t="s">
        <v>244</v>
      </c>
      <c r="B519" s="30" t="s">
        <v>296</v>
      </c>
      <c r="C519" s="30" t="s">
        <v>52</v>
      </c>
      <c r="D519" s="30" t="s">
        <v>63</v>
      </c>
      <c r="E519" s="31">
        <v>3319</v>
      </c>
      <c r="F519" s="31">
        <v>3515</v>
      </c>
      <c r="G519" s="32">
        <v>695.4399999999963</v>
      </c>
      <c r="H519" s="32">
        <v>324738.51</v>
      </c>
      <c r="I519" s="33">
        <v>4177.7987400000065</v>
      </c>
    </row>
    <row r="520" spans="1:9" outlineLevel="2" x14ac:dyDescent="0.3">
      <c r="A520" s="29" t="s">
        <v>244</v>
      </c>
      <c r="B520" s="30" t="s">
        <v>296</v>
      </c>
      <c r="C520" s="30" t="s">
        <v>53</v>
      </c>
      <c r="D520" s="30" t="s">
        <v>53</v>
      </c>
      <c r="E520" s="31">
        <v>9091</v>
      </c>
      <c r="F520" s="31">
        <v>9631</v>
      </c>
      <c r="G520" s="32">
        <v>822.86999999999409</v>
      </c>
      <c r="H520" s="32">
        <v>394174.39999999979</v>
      </c>
      <c r="I520" s="33">
        <v>4895.4096999999811</v>
      </c>
    </row>
    <row r="521" spans="1:9" outlineLevel="2" x14ac:dyDescent="0.3">
      <c r="A521" s="29" t="s">
        <v>244</v>
      </c>
      <c r="B521" s="30" t="s">
        <v>296</v>
      </c>
      <c r="C521" s="30" t="s">
        <v>218</v>
      </c>
      <c r="D521" s="30" t="s">
        <v>64</v>
      </c>
      <c r="E521" s="31">
        <v>150</v>
      </c>
      <c r="F521" s="31">
        <v>154</v>
      </c>
      <c r="G521" s="32">
        <v>10.139999999999995</v>
      </c>
      <c r="H521" s="32">
        <v>4756.8100000000004</v>
      </c>
      <c r="I521" s="33">
        <v>70.460409999999996</v>
      </c>
    </row>
    <row r="522" spans="1:9" outlineLevel="2" x14ac:dyDescent="0.3">
      <c r="A522" s="29" t="s">
        <v>244</v>
      </c>
      <c r="B522" s="30" t="s">
        <v>296</v>
      </c>
      <c r="C522" s="30" t="s">
        <v>55</v>
      </c>
      <c r="D522" s="30" t="s">
        <v>68</v>
      </c>
      <c r="E522" s="31">
        <v>2880</v>
      </c>
      <c r="F522" s="31">
        <v>3074</v>
      </c>
      <c r="G522" s="32">
        <v>421.6599999999998</v>
      </c>
      <c r="H522" s="32">
        <v>195904.64000000007</v>
      </c>
      <c r="I522" s="33">
        <v>2519.2435299999993</v>
      </c>
    </row>
    <row r="523" spans="1:9" outlineLevel="2" x14ac:dyDescent="0.3">
      <c r="A523" s="29" t="s">
        <v>244</v>
      </c>
      <c r="B523" s="30" t="s">
        <v>296</v>
      </c>
      <c r="C523" s="30" t="s">
        <v>217</v>
      </c>
      <c r="D523" s="30" t="s">
        <v>70</v>
      </c>
      <c r="E523" s="31">
        <v>937</v>
      </c>
      <c r="F523" s="31">
        <v>969</v>
      </c>
      <c r="G523" s="32">
        <v>181.9800000000001</v>
      </c>
      <c r="H523" s="32">
        <v>84876.500000000015</v>
      </c>
      <c r="I523" s="33">
        <v>1097.2474200000001</v>
      </c>
    </row>
    <row r="524" spans="1:9" outlineLevel="2" x14ac:dyDescent="0.3">
      <c r="A524" s="29" t="s">
        <v>244</v>
      </c>
      <c r="B524" s="30" t="s">
        <v>297</v>
      </c>
      <c r="C524" s="30" t="s">
        <v>52</v>
      </c>
      <c r="D524" s="30" t="s">
        <v>63</v>
      </c>
      <c r="E524" s="31">
        <v>4287</v>
      </c>
      <c r="F524" s="31">
        <v>4528</v>
      </c>
      <c r="G524" s="32">
        <v>700.78999999999655</v>
      </c>
      <c r="H524" s="32">
        <v>328142.42000000022</v>
      </c>
      <c r="I524" s="33">
        <v>3869.4722200000051</v>
      </c>
    </row>
    <row r="525" spans="1:9" outlineLevel="2" x14ac:dyDescent="0.3">
      <c r="A525" s="29" t="s">
        <v>244</v>
      </c>
      <c r="B525" s="30" t="s">
        <v>297</v>
      </c>
      <c r="C525" s="30" t="s">
        <v>53</v>
      </c>
      <c r="D525" s="30" t="s">
        <v>53</v>
      </c>
      <c r="E525" s="31">
        <v>10335</v>
      </c>
      <c r="F525" s="31">
        <v>11194</v>
      </c>
      <c r="G525" s="32">
        <v>714.77999999999281</v>
      </c>
      <c r="H525" s="32">
        <v>337831.61999999965</v>
      </c>
      <c r="I525" s="33">
        <v>4119.3660099999961</v>
      </c>
    </row>
    <row r="526" spans="1:9" outlineLevel="2" x14ac:dyDescent="0.3">
      <c r="A526" s="29" t="s">
        <v>244</v>
      </c>
      <c r="B526" s="30" t="s">
        <v>297</v>
      </c>
      <c r="C526" s="30" t="s">
        <v>218</v>
      </c>
      <c r="D526" s="30" t="s">
        <v>64</v>
      </c>
      <c r="E526" s="31">
        <v>309</v>
      </c>
      <c r="F526" s="31">
        <v>322</v>
      </c>
      <c r="G526" s="32">
        <v>19.239999999999991</v>
      </c>
      <c r="H526" s="32">
        <v>8985.67</v>
      </c>
      <c r="I526" s="33">
        <v>112.92869000000005</v>
      </c>
    </row>
    <row r="527" spans="1:9" outlineLevel="2" x14ac:dyDescent="0.3">
      <c r="A527" s="29" t="s">
        <v>244</v>
      </c>
      <c r="B527" s="30" t="s">
        <v>297</v>
      </c>
      <c r="C527" s="30" t="s">
        <v>55</v>
      </c>
      <c r="D527" s="30" t="s">
        <v>68</v>
      </c>
      <c r="E527" s="31">
        <v>3945</v>
      </c>
      <c r="F527" s="31">
        <v>4314</v>
      </c>
      <c r="G527" s="32">
        <v>424.94999999999965</v>
      </c>
      <c r="H527" s="32">
        <v>197923.27999999994</v>
      </c>
      <c r="I527" s="33">
        <v>2397.3293899999985</v>
      </c>
    </row>
    <row r="528" spans="1:9" outlineLevel="2" x14ac:dyDescent="0.3">
      <c r="A528" s="29" t="s">
        <v>244</v>
      </c>
      <c r="B528" s="30" t="s">
        <v>297</v>
      </c>
      <c r="C528" s="30" t="s">
        <v>217</v>
      </c>
      <c r="D528" s="30" t="s">
        <v>70</v>
      </c>
      <c r="E528" s="31">
        <v>1686</v>
      </c>
      <c r="F528" s="31">
        <v>1768</v>
      </c>
      <c r="G528" s="32">
        <v>250.04000000000011</v>
      </c>
      <c r="H528" s="32">
        <v>124681.43999999999</v>
      </c>
      <c r="I528" s="33">
        <v>1434.6164699999986</v>
      </c>
    </row>
    <row r="529" spans="1:9" outlineLevel="1" x14ac:dyDescent="0.3">
      <c r="A529" s="107" t="s">
        <v>285</v>
      </c>
      <c r="B529" s="36"/>
      <c r="C529" s="36"/>
      <c r="D529" s="36"/>
      <c r="E529" s="37">
        <f>SUBTOTAL(9,E519:E528)</f>
        <v>36939</v>
      </c>
      <c r="F529" s="37">
        <f>SUBTOTAL(9,F519:F528)</f>
        <v>39469</v>
      </c>
      <c r="G529" s="38">
        <f>SUBTOTAL(9,G519:G528)</f>
        <v>4241.8899999999803</v>
      </c>
      <c r="H529" s="38">
        <f>SUBTOTAL(9,H519:H528)</f>
        <v>2002015.2899999996</v>
      </c>
      <c r="I529" s="39">
        <f>SUBTOTAL(9,I519:I528)</f>
        <v>24693.872579999985</v>
      </c>
    </row>
    <row r="530" spans="1:9" outlineLevel="2" x14ac:dyDescent="0.3">
      <c r="A530" s="34" t="s">
        <v>245</v>
      </c>
      <c r="B530" t="s">
        <v>296</v>
      </c>
      <c r="C530" t="s">
        <v>52</v>
      </c>
      <c r="D530" t="s">
        <v>63</v>
      </c>
      <c r="E530" s="22">
        <v>3442</v>
      </c>
      <c r="F530" s="22">
        <v>3696</v>
      </c>
      <c r="G530" s="1">
        <v>690.41999999999621</v>
      </c>
      <c r="H530" s="1">
        <v>320788.78999999975</v>
      </c>
      <c r="I530" s="35">
        <v>4095.9748599999953</v>
      </c>
    </row>
    <row r="531" spans="1:9" outlineLevel="2" x14ac:dyDescent="0.3">
      <c r="A531" s="34" t="s">
        <v>245</v>
      </c>
      <c r="B531" t="s">
        <v>296</v>
      </c>
      <c r="C531" t="s">
        <v>53</v>
      </c>
      <c r="D531" t="s">
        <v>53</v>
      </c>
      <c r="E531" s="22">
        <v>18247</v>
      </c>
      <c r="F531" s="22">
        <v>20492</v>
      </c>
      <c r="G531" s="1">
        <v>2381.9300000000212</v>
      </c>
      <c r="H531" s="1">
        <v>1142784.5399999991</v>
      </c>
      <c r="I531" s="35">
        <v>14179.216010000053</v>
      </c>
    </row>
    <row r="532" spans="1:9" outlineLevel="2" x14ac:dyDescent="0.3">
      <c r="A532" s="34" t="s">
        <v>245</v>
      </c>
      <c r="B532" t="s">
        <v>296</v>
      </c>
      <c r="C532" t="s">
        <v>218</v>
      </c>
      <c r="D532" t="s">
        <v>64</v>
      </c>
      <c r="E532" s="22">
        <v>237</v>
      </c>
      <c r="F532" s="22">
        <v>248</v>
      </c>
      <c r="G532" s="1">
        <v>26.20999999999999</v>
      </c>
      <c r="H532" s="1">
        <v>12655.7</v>
      </c>
      <c r="I532" s="35">
        <v>189.73241000000007</v>
      </c>
    </row>
    <row r="533" spans="1:9" outlineLevel="2" x14ac:dyDescent="0.3">
      <c r="A533" s="34" t="s">
        <v>245</v>
      </c>
      <c r="B533" t="s">
        <v>296</v>
      </c>
      <c r="C533" t="s">
        <v>55</v>
      </c>
      <c r="D533" t="s">
        <v>68</v>
      </c>
      <c r="E533" s="22">
        <v>5315</v>
      </c>
      <c r="F533" s="22">
        <v>6176</v>
      </c>
      <c r="G533" s="1">
        <v>650.82999999999845</v>
      </c>
      <c r="H533" s="1">
        <v>304348.08</v>
      </c>
      <c r="I533" s="35">
        <v>3950.6700500000056</v>
      </c>
    </row>
    <row r="534" spans="1:9" outlineLevel="2" x14ac:dyDescent="0.3">
      <c r="A534" s="34" t="s">
        <v>245</v>
      </c>
      <c r="B534" t="s">
        <v>296</v>
      </c>
      <c r="C534" t="s">
        <v>217</v>
      </c>
      <c r="D534" t="s">
        <v>70</v>
      </c>
      <c r="E534" s="22">
        <v>983</v>
      </c>
      <c r="F534" s="22">
        <v>1029</v>
      </c>
      <c r="G534" s="1">
        <v>167.27000000000021</v>
      </c>
      <c r="H534" s="1">
        <v>78402.549999999988</v>
      </c>
      <c r="I534" s="35">
        <v>994.10078999999951</v>
      </c>
    </row>
    <row r="535" spans="1:9" outlineLevel="2" x14ac:dyDescent="0.3">
      <c r="A535" s="34" t="s">
        <v>245</v>
      </c>
      <c r="B535" t="s">
        <v>297</v>
      </c>
      <c r="C535" t="s">
        <v>52</v>
      </c>
      <c r="D535" t="s">
        <v>63</v>
      </c>
      <c r="E535" s="22">
        <v>5073</v>
      </c>
      <c r="F535" s="22">
        <v>5551</v>
      </c>
      <c r="G535" s="1">
        <v>743.69999999999311</v>
      </c>
      <c r="H535" s="1">
        <v>344849.37000000005</v>
      </c>
      <c r="I535" s="35">
        <v>4058.6477299999883</v>
      </c>
    </row>
    <row r="536" spans="1:9" outlineLevel="2" x14ac:dyDescent="0.3">
      <c r="A536" s="34" t="s">
        <v>245</v>
      </c>
      <c r="B536" t="s">
        <v>297</v>
      </c>
      <c r="C536" t="s">
        <v>53</v>
      </c>
      <c r="D536" t="s">
        <v>53</v>
      </c>
      <c r="E536" s="22">
        <v>20238</v>
      </c>
      <c r="F536" s="22">
        <v>23170</v>
      </c>
      <c r="G536" s="1">
        <v>2264.2100000000273</v>
      </c>
      <c r="H536" s="1">
        <v>1075399.4499999986</v>
      </c>
      <c r="I536" s="35">
        <v>12883.746239999971</v>
      </c>
    </row>
    <row r="537" spans="1:9" outlineLevel="2" x14ac:dyDescent="0.3">
      <c r="A537" s="34" t="s">
        <v>245</v>
      </c>
      <c r="B537" t="s">
        <v>297</v>
      </c>
      <c r="C537" t="s">
        <v>218</v>
      </c>
      <c r="D537" t="s">
        <v>64</v>
      </c>
      <c r="E537" s="22">
        <v>495</v>
      </c>
      <c r="F537" s="22">
        <v>545</v>
      </c>
      <c r="G537" s="1">
        <v>54.769999999999996</v>
      </c>
      <c r="H537" s="1">
        <v>25618.44</v>
      </c>
      <c r="I537" s="35">
        <v>325.99540999999999</v>
      </c>
    </row>
    <row r="538" spans="1:9" outlineLevel="2" x14ac:dyDescent="0.3">
      <c r="A538" s="34" t="s">
        <v>245</v>
      </c>
      <c r="B538" t="s">
        <v>297</v>
      </c>
      <c r="C538" t="s">
        <v>55</v>
      </c>
      <c r="D538" t="s">
        <v>68</v>
      </c>
      <c r="E538" s="22">
        <v>7126</v>
      </c>
      <c r="F538" s="22">
        <v>8428</v>
      </c>
      <c r="G538" s="1">
        <v>685.90999999999894</v>
      </c>
      <c r="H538" s="1">
        <v>320900.20999999979</v>
      </c>
      <c r="I538" s="35">
        <v>3923.761499999996</v>
      </c>
    </row>
    <row r="539" spans="1:9" outlineLevel="2" x14ac:dyDescent="0.3">
      <c r="A539" s="34" t="s">
        <v>245</v>
      </c>
      <c r="B539" t="s">
        <v>297</v>
      </c>
      <c r="C539" t="s">
        <v>217</v>
      </c>
      <c r="D539" t="s">
        <v>70</v>
      </c>
      <c r="E539" s="22">
        <v>1887</v>
      </c>
      <c r="F539" s="22">
        <v>2043</v>
      </c>
      <c r="G539" s="1">
        <v>236</v>
      </c>
      <c r="H539" s="1">
        <v>117541.37999999999</v>
      </c>
      <c r="I539" s="35">
        <v>1323.03414</v>
      </c>
    </row>
    <row r="540" spans="1:9" outlineLevel="1" x14ac:dyDescent="0.3">
      <c r="A540" s="108" t="s">
        <v>286</v>
      </c>
      <c r="B540" s="40"/>
      <c r="C540" s="40"/>
      <c r="D540" s="40"/>
      <c r="E540" s="41">
        <f>SUBTOTAL(9,E530:E539)</f>
        <v>63043</v>
      </c>
      <c r="F540" s="41">
        <f>SUBTOTAL(9,F530:F539)</f>
        <v>71378</v>
      </c>
      <c r="G540" s="42">
        <f>SUBTOTAL(9,G530:G539)</f>
        <v>7901.2500000000364</v>
      </c>
      <c r="H540" s="42">
        <f>SUBTOTAL(9,H530:H539)</f>
        <v>3743288.5099999974</v>
      </c>
      <c r="I540" s="43">
        <f>SUBTOTAL(9,I530:I539)</f>
        <v>45924.879140000019</v>
      </c>
    </row>
    <row r="541" spans="1:9" outlineLevel="2" x14ac:dyDescent="0.3">
      <c r="A541" s="29" t="s">
        <v>246</v>
      </c>
      <c r="B541" s="30" t="s">
        <v>296</v>
      </c>
      <c r="C541" s="30" t="s">
        <v>52</v>
      </c>
      <c r="D541" s="30" t="s">
        <v>63</v>
      </c>
      <c r="E541" s="31">
        <v>3462</v>
      </c>
      <c r="F541" s="31">
        <v>3681</v>
      </c>
      <c r="G541" s="32">
        <v>736.09999999999741</v>
      </c>
      <c r="H541" s="32">
        <v>343583.31999999983</v>
      </c>
      <c r="I541" s="33">
        <v>4547.3406899999927</v>
      </c>
    </row>
    <row r="542" spans="1:9" outlineLevel="2" x14ac:dyDescent="0.3">
      <c r="A542" s="29" t="s">
        <v>246</v>
      </c>
      <c r="B542" s="30" t="s">
        <v>296</v>
      </c>
      <c r="C542" s="30" t="s">
        <v>53</v>
      </c>
      <c r="D542" s="30" t="s">
        <v>53</v>
      </c>
      <c r="E542" s="31">
        <v>19321</v>
      </c>
      <c r="F542" s="31">
        <v>21916</v>
      </c>
      <c r="G542" s="32">
        <v>3120.3400000000261</v>
      </c>
      <c r="H542" s="32">
        <v>1509714.2299999963</v>
      </c>
      <c r="I542" s="33">
        <v>18811.551160000054</v>
      </c>
    </row>
    <row r="543" spans="1:9" outlineLevel="2" x14ac:dyDescent="0.3">
      <c r="A543" s="29" t="s">
        <v>246</v>
      </c>
      <c r="B543" s="30" t="s">
        <v>296</v>
      </c>
      <c r="C543" s="30" t="s">
        <v>218</v>
      </c>
      <c r="D543" s="30" t="s">
        <v>64</v>
      </c>
      <c r="E543" s="31">
        <v>219</v>
      </c>
      <c r="F543" s="31">
        <v>236</v>
      </c>
      <c r="G543" s="32">
        <v>26.300000000000008</v>
      </c>
      <c r="H543" s="32">
        <v>12778.270000000002</v>
      </c>
      <c r="I543" s="33">
        <v>187.71481000000003</v>
      </c>
    </row>
    <row r="544" spans="1:9" outlineLevel="2" x14ac:dyDescent="0.3">
      <c r="A544" s="29" t="s">
        <v>246</v>
      </c>
      <c r="B544" s="30" t="s">
        <v>296</v>
      </c>
      <c r="C544" s="30" t="s">
        <v>55</v>
      </c>
      <c r="D544" s="30" t="s">
        <v>68</v>
      </c>
      <c r="E544" s="31">
        <v>5504</v>
      </c>
      <c r="F544" s="31">
        <v>6452</v>
      </c>
      <c r="G544" s="32">
        <v>784.05999999999949</v>
      </c>
      <c r="H544" s="32">
        <v>369404.0299999998</v>
      </c>
      <c r="I544" s="33">
        <v>4783.1889300000012</v>
      </c>
    </row>
    <row r="545" spans="1:9" outlineLevel="2" x14ac:dyDescent="0.3">
      <c r="A545" s="29" t="s">
        <v>246</v>
      </c>
      <c r="B545" s="30" t="s">
        <v>296</v>
      </c>
      <c r="C545" s="30" t="s">
        <v>217</v>
      </c>
      <c r="D545" s="30" t="s">
        <v>70</v>
      </c>
      <c r="E545" s="31">
        <v>891</v>
      </c>
      <c r="F545" s="31">
        <v>931</v>
      </c>
      <c r="G545" s="32">
        <v>172.26000000000028</v>
      </c>
      <c r="H545" s="32">
        <v>81218.989999999976</v>
      </c>
      <c r="I545" s="33">
        <v>1050.6762499999998</v>
      </c>
    </row>
    <row r="546" spans="1:9" outlineLevel="2" x14ac:dyDescent="0.3">
      <c r="A546" s="29" t="s">
        <v>246</v>
      </c>
      <c r="B546" s="30" t="s">
        <v>297</v>
      </c>
      <c r="C546" s="30" t="s">
        <v>52</v>
      </c>
      <c r="D546" s="30" t="s">
        <v>63</v>
      </c>
      <c r="E546" s="31">
        <v>5233</v>
      </c>
      <c r="F546" s="31">
        <v>5709</v>
      </c>
      <c r="G546" s="32">
        <v>861.67999999999404</v>
      </c>
      <c r="H546" s="32">
        <v>401053.64999999997</v>
      </c>
      <c r="I546" s="33">
        <v>4802.0637800000104</v>
      </c>
    </row>
    <row r="547" spans="1:9" outlineLevel="2" x14ac:dyDescent="0.3">
      <c r="A547" s="29" t="s">
        <v>246</v>
      </c>
      <c r="B547" s="30" t="s">
        <v>297</v>
      </c>
      <c r="C547" s="30" t="s">
        <v>53</v>
      </c>
      <c r="D547" s="30" t="s">
        <v>53</v>
      </c>
      <c r="E547" s="31">
        <v>21266</v>
      </c>
      <c r="F547" s="31">
        <v>24713</v>
      </c>
      <c r="G547" s="32">
        <v>2964.6100000000256</v>
      </c>
      <c r="H547" s="32">
        <v>1413654.4899999977</v>
      </c>
      <c r="I547" s="33">
        <v>16962.985510000031</v>
      </c>
    </row>
    <row r="548" spans="1:9" outlineLevel="2" x14ac:dyDescent="0.3">
      <c r="A548" s="29" t="s">
        <v>246</v>
      </c>
      <c r="B548" s="30" t="s">
        <v>297</v>
      </c>
      <c r="C548" s="30" t="s">
        <v>218</v>
      </c>
      <c r="D548" s="30" t="s">
        <v>64</v>
      </c>
      <c r="E548" s="31">
        <v>502</v>
      </c>
      <c r="F548" s="31">
        <v>541</v>
      </c>
      <c r="G548" s="32">
        <v>61.489999999999945</v>
      </c>
      <c r="H548" s="32">
        <v>29118.249999999993</v>
      </c>
      <c r="I548" s="33">
        <v>363.65936999999997</v>
      </c>
    </row>
    <row r="549" spans="1:9" outlineLevel="2" x14ac:dyDescent="0.3">
      <c r="A549" s="29" t="s">
        <v>246</v>
      </c>
      <c r="B549" s="30" t="s">
        <v>297</v>
      </c>
      <c r="C549" s="30" t="s">
        <v>55</v>
      </c>
      <c r="D549" s="30" t="s">
        <v>68</v>
      </c>
      <c r="E549" s="31">
        <v>7306</v>
      </c>
      <c r="F549" s="31">
        <v>8860</v>
      </c>
      <c r="G549" s="32">
        <v>833.31999999999857</v>
      </c>
      <c r="H549" s="32">
        <v>391309.01000000013</v>
      </c>
      <c r="I549" s="33">
        <v>4837.3533500000049</v>
      </c>
    </row>
    <row r="550" spans="1:9" outlineLevel="2" x14ac:dyDescent="0.3">
      <c r="A550" s="29" t="s">
        <v>246</v>
      </c>
      <c r="B550" s="30" t="s">
        <v>297</v>
      </c>
      <c r="C550" s="30" t="s">
        <v>217</v>
      </c>
      <c r="D550" s="30" t="s">
        <v>70</v>
      </c>
      <c r="E550" s="31">
        <v>1712</v>
      </c>
      <c r="F550" s="31">
        <v>1845</v>
      </c>
      <c r="G550" s="32">
        <v>246.3400000000002</v>
      </c>
      <c r="H550" s="32">
        <v>123029.32</v>
      </c>
      <c r="I550" s="33">
        <v>1408.2574900000004</v>
      </c>
    </row>
    <row r="551" spans="1:9" outlineLevel="1" x14ac:dyDescent="0.3">
      <c r="A551" s="107" t="s">
        <v>287</v>
      </c>
      <c r="B551" s="36"/>
      <c r="C551" s="36"/>
      <c r="D551" s="36"/>
      <c r="E551" s="37">
        <f>SUBTOTAL(9,E541:E550)</f>
        <v>65416</v>
      </c>
      <c r="F551" s="37">
        <f>SUBTOTAL(9,F541:F550)</f>
        <v>74884</v>
      </c>
      <c r="G551" s="38">
        <f>SUBTOTAL(9,G541:G550)</f>
        <v>9806.50000000004</v>
      </c>
      <c r="H551" s="38">
        <f>SUBTOTAL(9,H541:H550)</f>
        <v>4674863.5599999931</v>
      </c>
      <c r="I551" s="39">
        <f>SUBTOTAL(9,I541:I550)</f>
        <v>57754.791340000105</v>
      </c>
    </row>
    <row r="552" spans="1:9" outlineLevel="2" x14ac:dyDescent="0.3">
      <c r="A552" s="34" t="s">
        <v>247</v>
      </c>
      <c r="B552" t="s">
        <v>296</v>
      </c>
      <c r="C552" t="s">
        <v>52</v>
      </c>
      <c r="D552" t="s">
        <v>63</v>
      </c>
      <c r="E552" s="22">
        <v>2796</v>
      </c>
      <c r="F552" s="22">
        <v>3023</v>
      </c>
      <c r="G552" s="1">
        <v>571.86999999999705</v>
      </c>
      <c r="H552" s="1">
        <v>265272.9499999999</v>
      </c>
      <c r="I552" s="35">
        <v>3399.1769799999956</v>
      </c>
    </row>
    <row r="553" spans="1:9" outlineLevel="2" x14ac:dyDescent="0.3">
      <c r="A553" s="34" t="s">
        <v>247</v>
      </c>
      <c r="B553" t="s">
        <v>296</v>
      </c>
      <c r="C553" t="s">
        <v>53</v>
      </c>
      <c r="D553" t="s">
        <v>53</v>
      </c>
      <c r="E553" s="22">
        <v>19622</v>
      </c>
      <c r="F553" s="22">
        <v>22250</v>
      </c>
      <c r="G553" s="1">
        <v>3034.5600000000231</v>
      </c>
      <c r="H553" s="1">
        <v>1468826.6200000006</v>
      </c>
      <c r="I553" s="35">
        <v>18206.398650000003</v>
      </c>
    </row>
    <row r="554" spans="1:9" outlineLevel="2" x14ac:dyDescent="0.3">
      <c r="A554" s="34" t="s">
        <v>247</v>
      </c>
      <c r="B554" t="s">
        <v>296</v>
      </c>
      <c r="C554" t="s">
        <v>218</v>
      </c>
      <c r="D554" t="s">
        <v>64</v>
      </c>
      <c r="E554" s="22">
        <v>181</v>
      </c>
      <c r="F554" s="22">
        <v>201</v>
      </c>
      <c r="G554" s="1">
        <v>23.650000000000016</v>
      </c>
      <c r="H554" s="1">
        <v>11276.72</v>
      </c>
      <c r="I554" s="35">
        <v>158.15812000000005</v>
      </c>
    </row>
    <row r="555" spans="1:9" outlineLevel="2" x14ac:dyDescent="0.3">
      <c r="A555" s="34" t="s">
        <v>247</v>
      </c>
      <c r="B555" t="s">
        <v>296</v>
      </c>
      <c r="C555" t="s">
        <v>55</v>
      </c>
      <c r="D555" t="s">
        <v>68</v>
      </c>
      <c r="E555" s="22">
        <v>5301</v>
      </c>
      <c r="F555" s="22">
        <v>6129</v>
      </c>
      <c r="G555" s="1">
        <v>693.71999999999957</v>
      </c>
      <c r="H555" s="1">
        <v>328722.15999999992</v>
      </c>
      <c r="I555" s="35">
        <v>4228.7281800000028</v>
      </c>
    </row>
    <row r="556" spans="1:9" outlineLevel="2" x14ac:dyDescent="0.3">
      <c r="A556" s="34" t="s">
        <v>247</v>
      </c>
      <c r="B556" t="s">
        <v>296</v>
      </c>
      <c r="C556" t="s">
        <v>217</v>
      </c>
      <c r="D556" t="s">
        <v>70</v>
      </c>
      <c r="E556" s="22">
        <v>759</v>
      </c>
      <c r="F556" s="22">
        <v>802</v>
      </c>
      <c r="G556" s="1">
        <v>128.81999999999996</v>
      </c>
      <c r="H556" s="1">
        <v>60191.229999999996</v>
      </c>
      <c r="I556" s="35">
        <v>763.54238000000066</v>
      </c>
    </row>
    <row r="557" spans="1:9" outlineLevel="2" x14ac:dyDescent="0.3">
      <c r="A557" s="34" t="s">
        <v>247</v>
      </c>
      <c r="B557" t="s">
        <v>297</v>
      </c>
      <c r="C557" t="s">
        <v>52</v>
      </c>
      <c r="D557" t="s">
        <v>63</v>
      </c>
      <c r="E557" s="22">
        <v>4140</v>
      </c>
      <c r="F557" s="22">
        <v>4535</v>
      </c>
      <c r="G557" s="1">
        <v>641.38999999999635</v>
      </c>
      <c r="H557" s="1">
        <v>298596.71000000002</v>
      </c>
      <c r="I557" s="35">
        <v>3494.3021400000057</v>
      </c>
    </row>
    <row r="558" spans="1:9" outlineLevel="2" x14ac:dyDescent="0.3">
      <c r="A558" s="34" t="s">
        <v>247</v>
      </c>
      <c r="B558" t="s">
        <v>297</v>
      </c>
      <c r="C558" t="s">
        <v>53</v>
      </c>
      <c r="D558" t="s">
        <v>53</v>
      </c>
      <c r="E558" s="22">
        <v>21633</v>
      </c>
      <c r="F558" s="22">
        <v>24969</v>
      </c>
      <c r="G558" s="1">
        <v>2931.0400000000382</v>
      </c>
      <c r="H558" s="1">
        <v>1402826.5600000005</v>
      </c>
      <c r="I558" s="35">
        <v>16719.911590000025</v>
      </c>
    </row>
    <row r="559" spans="1:9" outlineLevel="2" x14ac:dyDescent="0.3">
      <c r="A559" s="34" t="s">
        <v>247</v>
      </c>
      <c r="B559" t="s">
        <v>297</v>
      </c>
      <c r="C559" t="s">
        <v>218</v>
      </c>
      <c r="D559" t="s">
        <v>64</v>
      </c>
      <c r="E559" s="22">
        <v>411</v>
      </c>
      <c r="F559" s="22">
        <v>464</v>
      </c>
      <c r="G559" s="1">
        <v>47.58000000000002</v>
      </c>
      <c r="H559" s="1">
        <v>22127.869999999995</v>
      </c>
      <c r="I559" s="35">
        <v>270.77273000000002</v>
      </c>
    </row>
    <row r="560" spans="1:9" outlineLevel="2" x14ac:dyDescent="0.3">
      <c r="A560" s="34" t="s">
        <v>247</v>
      </c>
      <c r="B560" t="s">
        <v>297</v>
      </c>
      <c r="C560" t="s">
        <v>55</v>
      </c>
      <c r="D560" t="s">
        <v>68</v>
      </c>
      <c r="E560" s="22">
        <v>6927</v>
      </c>
      <c r="F560" s="22">
        <v>8280</v>
      </c>
      <c r="G560" s="1">
        <v>732.57999999999925</v>
      </c>
      <c r="H560" s="1">
        <v>345357.99999999977</v>
      </c>
      <c r="I560" s="35">
        <v>4216.6627699999981</v>
      </c>
    </row>
    <row r="561" spans="1:9" outlineLevel="2" x14ac:dyDescent="0.3">
      <c r="A561" s="34" t="s">
        <v>247</v>
      </c>
      <c r="B561" t="s">
        <v>297</v>
      </c>
      <c r="C561" t="s">
        <v>217</v>
      </c>
      <c r="D561" t="s">
        <v>70</v>
      </c>
      <c r="E561" s="22">
        <v>1459</v>
      </c>
      <c r="F561" s="22">
        <v>1600</v>
      </c>
      <c r="G561" s="1">
        <v>167.24999999999989</v>
      </c>
      <c r="H561" s="1">
        <v>83360.880000000019</v>
      </c>
      <c r="I561" s="35">
        <v>932.34650000000011</v>
      </c>
    </row>
    <row r="562" spans="1:9" outlineLevel="1" x14ac:dyDescent="0.3">
      <c r="A562" s="108" t="s">
        <v>294</v>
      </c>
      <c r="B562" s="40"/>
      <c r="C562" s="40"/>
      <c r="D562" s="40"/>
      <c r="E562" s="41">
        <f>SUBTOTAL(9,E552:E561)</f>
        <v>63229</v>
      </c>
      <c r="F562" s="41">
        <f>SUBTOTAL(9,F552:F561)</f>
        <v>72253</v>
      </c>
      <c r="G562" s="42">
        <f>SUBTOTAL(9,G552:G561)</f>
        <v>8972.4600000000537</v>
      </c>
      <c r="H562" s="42">
        <f>SUBTOTAL(9,H552:H561)</f>
        <v>4286559.7000000011</v>
      </c>
      <c r="I562" s="43">
        <f>SUBTOTAL(9,I552:I561)</f>
        <v>52390.000040000028</v>
      </c>
    </row>
    <row r="563" spans="1:9" outlineLevel="2" x14ac:dyDescent="0.3">
      <c r="A563" s="29" t="s">
        <v>248</v>
      </c>
      <c r="B563" s="30" t="s">
        <v>296</v>
      </c>
      <c r="C563" s="30" t="s">
        <v>52</v>
      </c>
      <c r="D563" s="30" t="s">
        <v>63</v>
      </c>
      <c r="E563" s="31">
        <v>2470</v>
      </c>
      <c r="F563" s="31">
        <v>2637</v>
      </c>
      <c r="G563" s="32">
        <v>514.18999999999937</v>
      </c>
      <c r="H563" s="32">
        <v>239102.61999999994</v>
      </c>
      <c r="I563" s="33">
        <v>3030.2763100000061</v>
      </c>
    </row>
    <row r="564" spans="1:9" outlineLevel="2" x14ac:dyDescent="0.3">
      <c r="A564" s="29" t="s">
        <v>248</v>
      </c>
      <c r="B564" s="30" t="s">
        <v>296</v>
      </c>
      <c r="C564" s="30" t="s">
        <v>53</v>
      </c>
      <c r="D564" s="30" t="s">
        <v>53</v>
      </c>
      <c r="E564" s="31">
        <v>18373</v>
      </c>
      <c r="F564" s="31">
        <v>20831</v>
      </c>
      <c r="G564" s="32">
        <v>2904.0900000000252</v>
      </c>
      <c r="H564" s="32">
        <v>1401791.8199999996</v>
      </c>
      <c r="I564" s="33">
        <v>17446.438410000021</v>
      </c>
    </row>
    <row r="565" spans="1:9" outlineLevel="2" x14ac:dyDescent="0.3">
      <c r="A565" s="29" t="s">
        <v>248</v>
      </c>
      <c r="B565" s="30" t="s">
        <v>296</v>
      </c>
      <c r="C565" s="30" t="s">
        <v>218</v>
      </c>
      <c r="D565" s="30" t="s">
        <v>64</v>
      </c>
      <c r="E565" s="31">
        <v>145</v>
      </c>
      <c r="F565" s="31">
        <v>160</v>
      </c>
      <c r="G565" s="32">
        <v>19.109999999999996</v>
      </c>
      <c r="H565" s="32">
        <v>9241.94</v>
      </c>
      <c r="I565" s="33">
        <v>130.33695</v>
      </c>
    </row>
    <row r="566" spans="1:9" outlineLevel="2" x14ac:dyDescent="0.3">
      <c r="A566" s="29" t="s">
        <v>248</v>
      </c>
      <c r="B566" s="30" t="s">
        <v>296</v>
      </c>
      <c r="C566" s="30" t="s">
        <v>55</v>
      </c>
      <c r="D566" s="30" t="s">
        <v>68</v>
      </c>
      <c r="E566" s="31">
        <v>4543</v>
      </c>
      <c r="F566" s="31">
        <v>5252</v>
      </c>
      <c r="G566" s="32">
        <v>590.44999999999948</v>
      </c>
      <c r="H566" s="32">
        <v>277610.62999999995</v>
      </c>
      <c r="I566" s="33">
        <v>3577.1461599999939</v>
      </c>
    </row>
    <row r="567" spans="1:9" outlineLevel="2" x14ac:dyDescent="0.3">
      <c r="A567" s="29" t="s">
        <v>248</v>
      </c>
      <c r="B567" s="30" t="s">
        <v>296</v>
      </c>
      <c r="C567" s="30" t="s">
        <v>217</v>
      </c>
      <c r="D567" s="30" t="s">
        <v>70</v>
      </c>
      <c r="E567" s="31">
        <v>705</v>
      </c>
      <c r="F567" s="31">
        <v>737</v>
      </c>
      <c r="G567" s="32">
        <v>124.97000000000007</v>
      </c>
      <c r="H567" s="32">
        <v>58673.119999999988</v>
      </c>
      <c r="I567" s="33">
        <v>744.7072099999998</v>
      </c>
    </row>
    <row r="568" spans="1:9" outlineLevel="2" x14ac:dyDescent="0.3">
      <c r="A568" s="29" t="s">
        <v>248</v>
      </c>
      <c r="B568" s="30" t="s">
        <v>297</v>
      </c>
      <c r="C568" s="30" t="s">
        <v>52</v>
      </c>
      <c r="D568" s="30" t="s">
        <v>63</v>
      </c>
      <c r="E568" s="31">
        <v>3575</v>
      </c>
      <c r="F568" s="31">
        <v>3903</v>
      </c>
      <c r="G568" s="32">
        <v>550.74999999999716</v>
      </c>
      <c r="H568" s="32">
        <v>255185.22999999986</v>
      </c>
      <c r="I568" s="33">
        <v>2965.49903000001</v>
      </c>
    </row>
    <row r="569" spans="1:9" outlineLevel="2" x14ac:dyDescent="0.3">
      <c r="A569" s="29" t="s">
        <v>248</v>
      </c>
      <c r="B569" s="30" t="s">
        <v>297</v>
      </c>
      <c r="C569" s="30" t="s">
        <v>53</v>
      </c>
      <c r="D569" s="30" t="s">
        <v>53</v>
      </c>
      <c r="E569" s="31">
        <v>19655</v>
      </c>
      <c r="F569" s="31">
        <v>22709</v>
      </c>
      <c r="G569" s="32">
        <v>2724.0200000000268</v>
      </c>
      <c r="H569" s="32">
        <v>1293572.459999999</v>
      </c>
      <c r="I569" s="33">
        <v>15452.264810000046</v>
      </c>
    </row>
    <row r="570" spans="1:9" outlineLevel="2" x14ac:dyDescent="0.3">
      <c r="A570" s="29" t="s">
        <v>248</v>
      </c>
      <c r="B570" s="30" t="s">
        <v>297</v>
      </c>
      <c r="C570" s="30" t="s">
        <v>218</v>
      </c>
      <c r="D570" s="30" t="s">
        <v>64</v>
      </c>
      <c r="E570" s="31">
        <v>363</v>
      </c>
      <c r="F570" s="31">
        <v>398</v>
      </c>
      <c r="G570" s="32">
        <v>46.160000000000004</v>
      </c>
      <c r="H570" s="32">
        <v>21482.28</v>
      </c>
      <c r="I570" s="33">
        <v>264.00904000000003</v>
      </c>
    </row>
    <row r="571" spans="1:9" outlineLevel="2" x14ac:dyDescent="0.3">
      <c r="A571" s="29" t="s">
        <v>248</v>
      </c>
      <c r="B571" s="30" t="s">
        <v>297</v>
      </c>
      <c r="C571" s="30" t="s">
        <v>55</v>
      </c>
      <c r="D571" s="30" t="s">
        <v>68</v>
      </c>
      <c r="E571" s="31">
        <v>5860</v>
      </c>
      <c r="F571" s="31">
        <v>6981</v>
      </c>
      <c r="G571" s="32">
        <v>617.30999999999983</v>
      </c>
      <c r="H571" s="32">
        <v>290554.99999999994</v>
      </c>
      <c r="I571" s="33">
        <v>3553.3530499999993</v>
      </c>
    </row>
    <row r="572" spans="1:9" outlineLevel="2" x14ac:dyDescent="0.3">
      <c r="A572" s="29" t="s">
        <v>248</v>
      </c>
      <c r="B572" s="30" t="s">
        <v>297</v>
      </c>
      <c r="C572" s="30" t="s">
        <v>217</v>
      </c>
      <c r="D572" s="30" t="s">
        <v>70</v>
      </c>
      <c r="E572" s="31">
        <v>1336</v>
      </c>
      <c r="F572" s="31">
        <v>1436</v>
      </c>
      <c r="G572" s="32">
        <v>169.78999999999982</v>
      </c>
      <c r="H572" s="32">
        <v>85091.54</v>
      </c>
      <c r="I572" s="33">
        <v>946.50041999999996</v>
      </c>
    </row>
    <row r="573" spans="1:9" outlineLevel="1" x14ac:dyDescent="0.3">
      <c r="A573" s="107" t="s">
        <v>293</v>
      </c>
      <c r="B573" s="36"/>
      <c r="C573" s="36"/>
      <c r="D573" s="36"/>
      <c r="E573" s="37">
        <f>SUBTOTAL(9,E563:E572)</f>
        <v>57025</v>
      </c>
      <c r="F573" s="37">
        <f>SUBTOTAL(9,F563:F572)</f>
        <v>65044</v>
      </c>
      <c r="G573" s="38">
        <f>SUBTOTAL(9,G563:G572)</f>
        <v>8260.8400000000474</v>
      </c>
      <c r="H573" s="38">
        <f>SUBTOTAL(9,H563:H572)</f>
        <v>3932306.6399999978</v>
      </c>
      <c r="I573" s="39">
        <f>SUBTOTAL(9,I563:I572)</f>
        <v>48110.531390000069</v>
      </c>
    </row>
    <row r="574" spans="1:9" outlineLevel="2" x14ac:dyDescent="0.3">
      <c r="A574" s="34" t="s">
        <v>249</v>
      </c>
      <c r="B574" t="s">
        <v>296</v>
      </c>
      <c r="C574" t="s">
        <v>52</v>
      </c>
      <c r="D574" t="s">
        <v>63</v>
      </c>
      <c r="E574" s="22">
        <v>2038</v>
      </c>
      <c r="F574" s="22">
        <v>2171</v>
      </c>
      <c r="G574" s="1">
        <v>405.62999999999965</v>
      </c>
      <c r="H574" s="1">
        <v>187601.52999999997</v>
      </c>
      <c r="I574" s="35">
        <v>2381.1451399999978</v>
      </c>
    </row>
    <row r="575" spans="1:9" outlineLevel="2" x14ac:dyDescent="0.3">
      <c r="A575" s="34" t="s">
        <v>249</v>
      </c>
      <c r="B575" t="s">
        <v>296</v>
      </c>
      <c r="C575" t="s">
        <v>53</v>
      </c>
      <c r="D575" t="s">
        <v>53</v>
      </c>
      <c r="E575" s="22">
        <v>15909</v>
      </c>
      <c r="F575" s="22">
        <v>17960</v>
      </c>
      <c r="G575" s="1">
        <v>2307.3400000000161</v>
      </c>
      <c r="H575" s="1">
        <v>1103480.9999999993</v>
      </c>
      <c r="I575" s="35">
        <v>13556.917070000023</v>
      </c>
    </row>
    <row r="576" spans="1:9" outlineLevel="2" x14ac:dyDescent="0.3">
      <c r="A576" s="34" t="s">
        <v>249</v>
      </c>
      <c r="B576" t="s">
        <v>296</v>
      </c>
      <c r="C576" t="s">
        <v>218</v>
      </c>
      <c r="D576" t="s">
        <v>64</v>
      </c>
      <c r="E576" s="22">
        <v>127</v>
      </c>
      <c r="F576" s="22">
        <v>137</v>
      </c>
      <c r="G576" s="1">
        <v>16.299999999999997</v>
      </c>
      <c r="H576" s="1">
        <v>7692.9800000000005</v>
      </c>
      <c r="I576" s="35">
        <v>106.15930999999996</v>
      </c>
    </row>
    <row r="577" spans="1:9" outlineLevel="2" x14ac:dyDescent="0.3">
      <c r="A577" s="34" t="s">
        <v>249</v>
      </c>
      <c r="B577" t="s">
        <v>296</v>
      </c>
      <c r="C577" t="s">
        <v>55</v>
      </c>
      <c r="D577" t="s">
        <v>68</v>
      </c>
      <c r="E577" s="22">
        <v>3515</v>
      </c>
      <c r="F577" s="22">
        <v>4263</v>
      </c>
      <c r="G577" s="1">
        <v>443.41999999999996</v>
      </c>
      <c r="H577" s="1">
        <v>207217.12999999998</v>
      </c>
      <c r="I577" s="35">
        <v>2662.3246399999994</v>
      </c>
    </row>
    <row r="578" spans="1:9" outlineLevel="2" x14ac:dyDescent="0.3">
      <c r="A578" s="34" t="s">
        <v>249</v>
      </c>
      <c r="B578" t="s">
        <v>296</v>
      </c>
      <c r="C578" t="s">
        <v>217</v>
      </c>
      <c r="D578" t="s">
        <v>70</v>
      </c>
      <c r="E578" s="22">
        <v>640</v>
      </c>
      <c r="F578" s="22">
        <v>667</v>
      </c>
      <c r="G578" s="1">
        <v>105.4999999999999</v>
      </c>
      <c r="H578" s="1">
        <v>49058.499999999993</v>
      </c>
      <c r="I578" s="35">
        <v>605.58755999999983</v>
      </c>
    </row>
    <row r="579" spans="1:9" outlineLevel="2" x14ac:dyDescent="0.3">
      <c r="A579" s="34" t="s">
        <v>249</v>
      </c>
      <c r="B579" t="s">
        <v>297</v>
      </c>
      <c r="C579" t="s">
        <v>52</v>
      </c>
      <c r="D579" t="s">
        <v>63</v>
      </c>
      <c r="E579" s="22">
        <v>2976</v>
      </c>
      <c r="F579" s="22">
        <v>3248</v>
      </c>
      <c r="G579" s="1">
        <v>431.53999999999888</v>
      </c>
      <c r="H579" s="1">
        <v>199913.44000000009</v>
      </c>
      <c r="I579" s="35">
        <v>2313.9454599999958</v>
      </c>
    </row>
    <row r="580" spans="1:9" outlineLevel="2" x14ac:dyDescent="0.3">
      <c r="A580" s="34" t="s">
        <v>249</v>
      </c>
      <c r="B580" t="s">
        <v>297</v>
      </c>
      <c r="C580" t="s">
        <v>53</v>
      </c>
      <c r="D580" t="s">
        <v>53</v>
      </c>
      <c r="E580" s="22">
        <v>17295</v>
      </c>
      <c r="F580" s="22">
        <v>19732</v>
      </c>
      <c r="G580" s="1">
        <v>2184.7200000000157</v>
      </c>
      <c r="H580" s="1">
        <v>1031686.5699999989</v>
      </c>
      <c r="I580" s="35">
        <v>12200.888700000012</v>
      </c>
    </row>
    <row r="581" spans="1:9" outlineLevel="2" x14ac:dyDescent="0.3">
      <c r="A581" s="34" t="s">
        <v>249</v>
      </c>
      <c r="B581" t="s">
        <v>297</v>
      </c>
      <c r="C581" t="s">
        <v>218</v>
      </c>
      <c r="D581" t="s">
        <v>64</v>
      </c>
      <c r="E581" s="22">
        <v>304</v>
      </c>
      <c r="F581" s="22">
        <v>331</v>
      </c>
      <c r="G581" s="1">
        <v>34.9</v>
      </c>
      <c r="H581" s="1">
        <v>16292.33</v>
      </c>
      <c r="I581" s="35">
        <v>203.98866000000001</v>
      </c>
    </row>
    <row r="582" spans="1:9" outlineLevel="2" x14ac:dyDescent="0.3">
      <c r="A582" s="34" t="s">
        <v>249</v>
      </c>
      <c r="B582" t="s">
        <v>297</v>
      </c>
      <c r="C582" t="s">
        <v>55</v>
      </c>
      <c r="D582" t="s">
        <v>68</v>
      </c>
      <c r="E582" s="22">
        <v>4656</v>
      </c>
      <c r="F582" s="22">
        <v>5816</v>
      </c>
      <c r="G582" s="1">
        <v>453.27000000000032</v>
      </c>
      <c r="H582" s="1">
        <v>210507.67000000013</v>
      </c>
      <c r="I582" s="35">
        <v>2538.499940000002</v>
      </c>
    </row>
    <row r="583" spans="1:9" outlineLevel="2" x14ac:dyDescent="0.3">
      <c r="A583" s="34" t="s">
        <v>249</v>
      </c>
      <c r="B583" t="s">
        <v>297</v>
      </c>
      <c r="C583" t="s">
        <v>217</v>
      </c>
      <c r="D583" t="s">
        <v>70</v>
      </c>
      <c r="E583" s="22">
        <v>1141</v>
      </c>
      <c r="F583" s="22">
        <v>1231</v>
      </c>
      <c r="G583" s="1">
        <v>142.14000000000013</v>
      </c>
      <c r="H583" s="1">
        <v>69784.460000000006</v>
      </c>
      <c r="I583" s="35">
        <v>774.78728000000012</v>
      </c>
    </row>
    <row r="584" spans="1:9" outlineLevel="1" x14ac:dyDescent="0.3">
      <c r="A584" s="108" t="s">
        <v>292</v>
      </c>
      <c r="B584" s="40"/>
      <c r="C584" s="40"/>
      <c r="D584" s="40"/>
      <c r="E584" s="41">
        <f>SUBTOTAL(9,E574:E583)</f>
        <v>48601</v>
      </c>
      <c r="F584" s="41">
        <f>SUBTOTAL(9,F574:F583)</f>
        <v>55556</v>
      </c>
      <c r="G584" s="42">
        <f>SUBTOTAL(9,G574:G583)</f>
        <v>6524.7600000000311</v>
      </c>
      <c r="H584" s="42">
        <f>SUBTOTAL(9,H574:H583)</f>
        <v>3083235.6099999985</v>
      </c>
      <c r="I584" s="43">
        <f>SUBTOTAL(9,I574:I583)</f>
        <v>37344.243760000027</v>
      </c>
    </row>
    <row r="585" spans="1:9" outlineLevel="2" x14ac:dyDescent="0.3">
      <c r="A585" s="29" t="s">
        <v>250</v>
      </c>
      <c r="B585" s="30" t="s">
        <v>296</v>
      </c>
      <c r="C585" s="30" t="s">
        <v>52</v>
      </c>
      <c r="D585" s="30" t="s">
        <v>63</v>
      </c>
      <c r="E585" s="31">
        <v>1893</v>
      </c>
      <c r="F585" s="31">
        <v>2019</v>
      </c>
      <c r="G585" s="32">
        <v>359.90000000000026</v>
      </c>
      <c r="H585" s="32">
        <v>168509.93999999997</v>
      </c>
      <c r="I585" s="33">
        <v>2164.8941100000006</v>
      </c>
    </row>
    <row r="586" spans="1:9" outlineLevel="2" x14ac:dyDescent="0.3">
      <c r="A586" s="29" t="s">
        <v>250</v>
      </c>
      <c r="B586" s="30" t="s">
        <v>296</v>
      </c>
      <c r="C586" s="30" t="s">
        <v>53</v>
      </c>
      <c r="D586" s="30" t="s">
        <v>53</v>
      </c>
      <c r="E586" s="31">
        <v>15474</v>
      </c>
      <c r="F586" s="31">
        <v>17450</v>
      </c>
      <c r="G586" s="32">
        <v>2367.0500000000179</v>
      </c>
      <c r="H586" s="32">
        <v>1143353.2599999998</v>
      </c>
      <c r="I586" s="33">
        <v>14050.233039999985</v>
      </c>
    </row>
    <row r="587" spans="1:9" outlineLevel="2" x14ac:dyDescent="0.3">
      <c r="A587" s="29" t="s">
        <v>250</v>
      </c>
      <c r="B587" s="30" t="s">
        <v>296</v>
      </c>
      <c r="C587" s="30" t="s">
        <v>218</v>
      </c>
      <c r="D587" s="30" t="s">
        <v>64</v>
      </c>
      <c r="E587" s="31">
        <v>92</v>
      </c>
      <c r="F587" s="31">
        <v>97</v>
      </c>
      <c r="G587" s="32">
        <v>10.589999999999996</v>
      </c>
      <c r="H587" s="32">
        <v>5172.08</v>
      </c>
      <c r="I587" s="33">
        <v>69.471099999999993</v>
      </c>
    </row>
    <row r="588" spans="1:9" outlineLevel="2" x14ac:dyDescent="0.3">
      <c r="A588" s="29" t="s">
        <v>250</v>
      </c>
      <c r="B588" s="30" t="s">
        <v>296</v>
      </c>
      <c r="C588" s="30" t="s">
        <v>55</v>
      </c>
      <c r="D588" s="30" t="s">
        <v>68</v>
      </c>
      <c r="E588" s="31">
        <v>3564</v>
      </c>
      <c r="F588" s="31">
        <v>4072</v>
      </c>
      <c r="G588" s="32">
        <v>457.61000000000007</v>
      </c>
      <c r="H588" s="32">
        <v>217048.75000000006</v>
      </c>
      <c r="I588" s="33">
        <v>2803.250019999999</v>
      </c>
    </row>
    <row r="589" spans="1:9" outlineLevel="2" x14ac:dyDescent="0.3">
      <c r="A589" s="29" t="s">
        <v>250</v>
      </c>
      <c r="B589" s="30" t="s">
        <v>296</v>
      </c>
      <c r="C589" s="30" t="s">
        <v>217</v>
      </c>
      <c r="D589" s="30" t="s">
        <v>70</v>
      </c>
      <c r="E589" s="31">
        <v>528</v>
      </c>
      <c r="F589" s="31">
        <v>550</v>
      </c>
      <c r="G589" s="32">
        <v>91.950000000000031</v>
      </c>
      <c r="H589" s="32">
        <v>43537.790000000008</v>
      </c>
      <c r="I589" s="33">
        <v>546.38335999999947</v>
      </c>
    </row>
    <row r="590" spans="1:9" outlineLevel="2" x14ac:dyDescent="0.3">
      <c r="A590" s="29" t="s">
        <v>250</v>
      </c>
      <c r="B590" s="30" t="s">
        <v>297</v>
      </c>
      <c r="C590" s="30" t="s">
        <v>52</v>
      </c>
      <c r="D590" s="30" t="s">
        <v>63</v>
      </c>
      <c r="E590" s="31">
        <v>2803</v>
      </c>
      <c r="F590" s="31">
        <v>3031</v>
      </c>
      <c r="G590" s="32">
        <v>402.98999999999825</v>
      </c>
      <c r="H590" s="32">
        <v>187427.14999999997</v>
      </c>
      <c r="I590" s="33">
        <v>2168.1057499999956</v>
      </c>
    </row>
    <row r="591" spans="1:9" outlineLevel="2" x14ac:dyDescent="0.3">
      <c r="A591" s="29" t="s">
        <v>250</v>
      </c>
      <c r="B591" s="30" t="s">
        <v>297</v>
      </c>
      <c r="C591" s="30" t="s">
        <v>53</v>
      </c>
      <c r="D591" s="30" t="s">
        <v>53</v>
      </c>
      <c r="E591" s="31">
        <v>16744</v>
      </c>
      <c r="F591" s="31">
        <v>19111</v>
      </c>
      <c r="G591" s="32">
        <v>2206.810000000015</v>
      </c>
      <c r="H591" s="32">
        <v>1051842.7099999988</v>
      </c>
      <c r="I591" s="33">
        <v>12430.213109999999</v>
      </c>
    </row>
    <row r="592" spans="1:9" outlineLevel="2" x14ac:dyDescent="0.3">
      <c r="A592" s="29" t="s">
        <v>250</v>
      </c>
      <c r="B592" s="30" t="s">
        <v>297</v>
      </c>
      <c r="C592" s="30" t="s">
        <v>218</v>
      </c>
      <c r="D592" s="30" t="s">
        <v>64</v>
      </c>
      <c r="E592" s="31">
        <v>259</v>
      </c>
      <c r="F592" s="31">
        <v>283</v>
      </c>
      <c r="G592" s="32">
        <v>30.200000000000003</v>
      </c>
      <c r="H592" s="32">
        <v>14194.5</v>
      </c>
      <c r="I592" s="33">
        <v>173.23164000000006</v>
      </c>
    </row>
    <row r="593" spans="1:9" outlineLevel="2" x14ac:dyDescent="0.3">
      <c r="A593" s="29" t="s">
        <v>250</v>
      </c>
      <c r="B593" s="30" t="s">
        <v>297</v>
      </c>
      <c r="C593" s="30" t="s">
        <v>55</v>
      </c>
      <c r="D593" s="30" t="s">
        <v>68</v>
      </c>
      <c r="E593" s="31">
        <v>4475</v>
      </c>
      <c r="F593" s="31">
        <v>5164</v>
      </c>
      <c r="G593" s="32">
        <v>470.20999999999941</v>
      </c>
      <c r="H593" s="32">
        <v>220191.69</v>
      </c>
      <c r="I593" s="33">
        <v>2664.7225899999989</v>
      </c>
    </row>
    <row r="594" spans="1:9" outlineLevel="2" x14ac:dyDescent="0.3">
      <c r="A594" s="29" t="s">
        <v>250</v>
      </c>
      <c r="B594" s="30" t="s">
        <v>297</v>
      </c>
      <c r="C594" s="30" t="s">
        <v>217</v>
      </c>
      <c r="D594" s="30" t="s">
        <v>70</v>
      </c>
      <c r="E594" s="31">
        <v>993</v>
      </c>
      <c r="F594" s="31">
        <v>1074</v>
      </c>
      <c r="G594" s="32">
        <v>132.30000000000007</v>
      </c>
      <c r="H594" s="32">
        <v>65759.94</v>
      </c>
      <c r="I594" s="33">
        <v>736.78919999999994</v>
      </c>
    </row>
    <row r="595" spans="1:9" outlineLevel="1" x14ac:dyDescent="0.3">
      <c r="A595" s="107" t="s">
        <v>291</v>
      </c>
      <c r="B595" s="36"/>
      <c r="C595" s="36"/>
      <c r="D595" s="36"/>
      <c r="E595" s="37">
        <f>SUBTOTAL(9,E585:E594)</f>
        <v>46825</v>
      </c>
      <c r="F595" s="37">
        <f>SUBTOTAL(9,F585:F594)</f>
        <v>52851</v>
      </c>
      <c r="G595" s="38">
        <f>SUBTOTAL(9,G585:G594)</f>
        <v>6529.6100000000306</v>
      </c>
      <c r="H595" s="38">
        <f>SUBTOTAL(9,H585:H594)</f>
        <v>3117037.8099999987</v>
      </c>
      <c r="I595" s="39">
        <f>SUBTOTAL(9,I585:I594)</f>
        <v>37807.293919999975</v>
      </c>
    </row>
    <row r="596" spans="1:9" outlineLevel="2" x14ac:dyDescent="0.3">
      <c r="A596" s="34" t="s">
        <v>251</v>
      </c>
      <c r="B596" t="s">
        <v>296</v>
      </c>
      <c r="C596" t="s">
        <v>52</v>
      </c>
      <c r="D596" t="s">
        <v>63</v>
      </c>
      <c r="E596" s="22">
        <v>1323</v>
      </c>
      <c r="F596" s="22">
        <v>1425</v>
      </c>
      <c r="G596" s="1">
        <v>240.1900000000004</v>
      </c>
      <c r="H596" s="1">
        <v>111688.12999999999</v>
      </c>
      <c r="I596" s="35">
        <v>1392.0265299999983</v>
      </c>
    </row>
    <row r="597" spans="1:9" outlineLevel="2" x14ac:dyDescent="0.3">
      <c r="A597" s="34" t="s">
        <v>251</v>
      </c>
      <c r="B597" t="s">
        <v>296</v>
      </c>
      <c r="C597" t="s">
        <v>53</v>
      </c>
      <c r="D597" t="s">
        <v>53</v>
      </c>
      <c r="E597" s="22">
        <v>15820</v>
      </c>
      <c r="F597" s="22">
        <v>17792</v>
      </c>
      <c r="G597" s="1">
        <v>2373.880000000011</v>
      </c>
      <c r="H597" s="1">
        <v>1144219.53</v>
      </c>
      <c r="I597" s="35">
        <v>13967.230529999997</v>
      </c>
    </row>
    <row r="598" spans="1:9" outlineLevel="2" x14ac:dyDescent="0.3">
      <c r="A598" s="34" t="s">
        <v>251</v>
      </c>
      <c r="B598" t="s">
        <v>296</v>
      </c>
      <c r="C598" t="s">
        <v>218</v>
      </c>
      <c r="D598" t="s">
        <v>64</v>
      </c>
      <c r="E598" s="22">
        <v>63</v>
      </c>
      <c r="F598" s="22">
        <v>70</v>
      </c>
      <c r="G598" s="1">
        <v>7.4599999999999991</v>
      </c>
      <c r="H598" s="1">
        <v>3608.83</v>
      </c>
      <c r="I598" s="35">
        <v>48.764749999999999</v>
      </c>
    </row>
    <row r="599" spans="1:9" outlineLevel="2" x14ac:dyDescent="0.3">
      <c r="A599" s="34" t="s">
        <v>251</v>
      </c>
      <c r="B599" t="s">
        <v>296</v>
      </c>
      <c r="C599" t="s">
        <v>55</v>
      </c>
      <c r="D599" t="s">
        <v>68</v>
      </c>
      <c r="E599" s="22">
        <v>3327</v>
      </c>
      <c r="F599" s="22">
        <v>3840</v>
      </c>
      <c r="G599" s="1">
        <v>410.7799999999998</v>
      </c>
      <c r="H599" s="1">
        <v>195369.58000000005</v>
      </c>
      <c r="I599" s="35">
        <v>2518.2563899999991</v>
      </c>
    </row>
    <row r="600" spans="1:9" outlineLevel="2" x14ac:dyDescent="0.3">
      <c r="A600" s="34" t="s">
        <v>251</v>
      </c>
      <c r="B600" t="s">
        <v>296</v>
      </c>
      <c r="C600" t="s">
        <v>217</v>
      </c>
      <c r="D600" t="s">
        <v>70</v>
      </c>
      <c r="E600" s="22">
        <v>420</v>
      </c>
      <c r="F600" s="22">
        <v>442</v>
      </c>
      <c r="G600" s="1">
        <v>62.459999999999994</v>
      </c>
      <c r="H600" s="1">
        <v>28846.580000000005</v>
      </c>
      <c r="I600" s="35">
        <v>359.26575999999977</v>
      </c>
    </row>
    <row r="601" spans="1:9" outlineLevel="2" x14ac:dyDescent="0.3">
      <c r="A601" s="34" t="s">
        <v>251</v>
      </c>
      <c r="B601" t="s">
        <v>297</v>
      </c>
      <c r="C601" t="s">
        <v>52</v>
      </c>
      <c r="D601" t="s">
        <v>63</v>
      </c>
      <c r="E601" s="22">
        <v>1861</v>
      </c>
      <c r="F601" s="22">
        <v>2028</v>
      </c>
      <c r="G601" s="1">
        <v>250.6800000000004</v>
      </c>
      <c r="H601" s="1">
        <v>116367.44</v>
      </c>
      <c r="I601" s="35">
        <v>1330.9365499999994</v>
      </c>
    </row>
    <row r="602" spans="1:9" outlineLevel="2" x14ac:dyDescent="0.3">
      <c r="A602" s="34" t="s">
        <v>251</v>
      </c>
      <c r="B602" t="s">
        <v>297</v>
      </c>
      <c r="C602" t="s">
        <v>53</v>
      </c>
      <c r="D602" t="s">
        <v>53</v>
      </c>
      <c r="E602" s="22">
        <v>16669</v>
      </c>
      <c r="F602" s="22">
        <v>18863</v>
      </c>
      <c r="G602" s="1">
        <v>2174.3500000000213</v>
      </c>
      <c r="H602" s="1">
        <v>1034108.6200000007</v>
      </c>
      <c r="I602" s="35">
        <v>12180.061309999994</v>
      </c>
    </row>
    <row r="603" spans="1:9" outlineLevel="2" x14ac:dyDescent="0.3">
      <c r="A603" s="34" t="s">
        <v>251</v>
      </c>
      <c r="B603" t="s">
        <v>297</v>
      </c>
      <c r="C603" t="s">
        <v>218</v>
      </c>
      <c r="D603" t="s">
        <v>64</v>
      </c>
      <c r="E603" s="22">
        <v>190</v>
      </c>
      <c r="F603" s="22">
        <v>200</v>
      </c>
      <c r="G603" s="1">
        <v>19.839999999999986</v>
      </c>
      <c r="H603" s="1">
        <v>9081.92</v>
      </c>
      <c r="I603" s="35">
        <v>108.71287999999998</v>
      </c>
    </row>
    <row r="604" spans="1:9" outlineLevel="2" x14ac:dyDescent="0.3">
      <c r="A604" s="34" t="s">
        <v>251</v>
      </c>
      <c r="B604" t="s">
        <v>297</v>
      </c>
      <c r="C604" t="s">
        <v>55</v>
      </c>
      <c r="D604" t="s">
        <v>68</v>
      </c>
      <c r="E604" s="22">
        <v>4160</v>
      </c>
      <c r="F604" s="22">
        <v>4829</v>
      </c>
      <c r="G604" s="1">
        <v>419.19999999999959</v>
      </c>
      <c r="H604" s="1">
        <v>196472.71000000002</v>
      </c>
      <c r="I604" s="35">
        <v>2373.2276800000009</v>
      </c>
    </row>
    <row r="605" spans="1:9" outlineLevel="2" x14ac:dyDescent="0.3">
      <c r="A605" s="34" t="s">
        <v>251</v>
      </c>
      <c r="B605" t="s">
        <v>297</v>
      </c>
      <c r="C605" t="s">
        <v>217</v>
      </c>
      <c r="D605" t="s">
        <v>70</v>
      </c>
      <c r="E605" s="22">
        <v>710</v>
      </c>
      <c r="F605" s="22">
        <v>755</v>
      </c>
      <c r="G605" s="1">
        <v>74.710000000000051</v>
      </c>
      <c r="H605" s="1">
        <v>37114.009999999995</v>
      </c>
      <c r="I605" s="35">
        <v>410.60242999999974</v>
      </c>
    </row>
    <row r="606" spans="1:9" outlineLevel="1" x14ac:dyDescent="0.3">
      <c r="A606" s="108" t="s">
        <v>295</v>
      </c>
      <c r="B606" s="40"/>
      <c r="C606" s="40"/>
      <c r="D606" s="40"/>
      <c r="E606" s="41">
        <f>SUBTOTAL(9,E596:E605)</f>
        <v>44543</v>
      </c>
      <c r="F606" s="41">
        <f>SUBTOTAL(9,F596:F605)</f>
        <v>50244</v>
      </c>
      <c r="G606" s="42">
        <f>SUBTOTAL(9,G596:G605)</f>
        <v>6033.5500000000329</v>
      </c>
      <c r="H606" s="42">
        <f>SUBTOTAL(9,H596:H605)</f>
        <v>2876877.3500000006</v>
      </c>
      <c r="I606" s="43">
        <f>SUBTOTAL(9,I596:I605)</f>
        <v>34689.084809999986</v>
      </c>
    </row>
    <row r="607" spans="1:9" outlineLevel="2" x14ac:dyDescent="0.3">
      <c r="A607" s="29" t="s">
        <v>252</v>
      </c>
      <c r="B607" s="30" t="s">
        <v>296</v>
      </c>
      <c r="C607" s="30" t="s">
        <v>52</v>
      </c>
      <c r="D607" s="30" t="s">
        <v>63</v>
      </c>
      <c r="E607" s="31">
        <v>950</v>
      </c>
      <c r="F607" s="31">
        <v>1010</v>
      </c>
      <c r="G607" s="32">
        <v>153.41000000000022</v>
      </c>
      <c r="H607" s="32">
        <v>70889.670000000013</v>
      </c>
      <c r="I607" s="33">
        <v>877.22235000000023</v>
      </c>
    </row>
    <row r="608" spans="1:9" outlineLevel="2" x14ac:dyDescent="0.3">
      <c r="A608" s="29" t="s">
        <v>252</v>
      </c>
      <c r="B608" s="30" t="s">
        <v>296</v>
      </c>
      <c r="C608" s="30" t="s">
        <v>53</v>
      </c>
      <c r="D608" s="30" t="s">
        <v>53</v>
      </c>
      <c r="E608" s="31">
        <v>14627</v>
      </c>
      <c r="F608" s="31">
        <v>16496</v>
      </c>
      <c r="G608" s="32">
        <v>2181.2900000000004</v>
      </c>
      <c r="H608" s="32">
        <v>1051588.7400000014</v>
      </c>
      <c r="I608" s="33">
        <v>12731.921240000012</v>
      </c>
    </row>
    <row r="609" spans="1:9" outlineLevel="2" x14ac:dyDescent="0.3">
      <c r="A609" s="29" t="s">
        <v>252</v>
      </c>
      <c r="B609" s="30" t="s">
        <v>296</v>
      </c>
      <c r="C609" s="30" t="s">
        <v>218</v>
      </c>
      <c r="D609" s="30" t="s">
        <v>64</v>
      </c>
      <c r="E609" s="31">
        <v>44</v>
      </c>
      <c r="F609" s="31">
        <v>46</v>
      </c>
      <c r="G609" s="32">
        <v>5.1499999999999977</v>
      </c>
      <c r="H609" s="32">
        <v>2548</v>
      </c>
      <c r="I609" s="33">
        <v>33.294549999999994</v>
      </c>
    </row>
    <row r="610" spans="1:9" outlineLevel="2" x14ac:dyDescent="0.3">
      <c r="A610" s="29" t="s">
        <v>252</v>
      </c>
      <c r="B610" s="30" t="s">
        <v>296</v>
      </c>
      <c r="C610" s="30" t="s">
        <v>55</v>
      </c>
      <c r="D610" s="30" t="s">
        <v>68</v>
      </c>
      <c r="E610" s="31">
        <v>2742</v>
      </c>
      <c r="F610" s="31">
        <v>3182</v>
      </c>
      <c r="G610" s="32">
        <v>320.06999999999942</v>
      </c>
      <c r="H610" s="32">
        <v>151306.87</v>
      </c>
      <c r="I610" s="33">
        <v>1912.7294300000021</v>
      </c>
    </row>
    <row r="611" spans="1:9" outlineLevel="2" x14ac:dyDescent="0.3">
      <c r="A611" s="29" t="s">
        <v>252</v>
      </c>
      <c r="B611" s="30" t="s">
        <v>296</v>
      </c>
      <c r="C611" s="30" t="s">
        <v>217</v>
      </c>
      <c r="D611" s="30" t="s">
        <v>70</v>
      </c>
      <c r="E611" s="31">
        <v>305</v>
      </c>
      <c r="F611" s="31">
        <v>324</v>
      </c>
      <c r="G611" s="32">
        <v>50.629999999999995</v>
      </c>
      <c r="H611" s="32">
        <v>23379.42</v>
      </c>
      <c r="I611" s="33">
        <v>287.04075000000023</v>
      </c>
    </row>
    <row r="612" spans="1:9" outlineLevel="2" x14ac:dyDescent="0.3">
      <c r="A612" s="29" t="s">
        <v>252</v>
      </c>
      <c r="B612" s="30" t="s">
        <v>297</v>
      </c>
      <c r="C612" s="30" t="s">
        <v>52</v>
      </c>
      <c r="D612" s="30" t="s">
        <v>63</v>
      </c>
      <c r="E612" s="31">
        <v>1294</v>
      </c>
      <c r="F612" s="31">
        <v>1409</v>
      </c>
      <c r="G612" s="32">
        <v>156.74000000000026</v>
      </c>
      <c r="H612" s="32">
        <v>72297.250000000029</v>
      </c>
      <c r="I612" s="33">
        <v>823.67935999999997</v>
      </c>
    </row>
    <row r="613" spans="1:9" outlineLevel="2" x14ac:dyDescent="0.3">
      <c r="A613" s="29" t="s">
        <v>252</v>
      </c>
      <c r="B613" s="30" t="s">
        <v>297</v>
      </c>
      <c r="C613" s="30" t="s">
        <v>53</v>
      </c>
      <c r="D613" s="30" t="s">
        <v>53</v>
      </c>
      <c r="E613" s="31">
        <v>14945</v>
      </c>
      <c r="F613" s="31">
        <v>16892</v>
      </c>
      <c r="G613" s="32">
        <v>1919.3199999999831</v>
      </c>
      <c r="H613" s="32">
        <v>912028.72000000055</v>
      </c>
      <c r="I613" s="33">
        <v>10674.063449999985</v>
      </c>
    </row>
    <row r="614" spans="1:9" outlineLevel="2" x14ac:dyDescent="0.3">
      <c r="A614" s="29" t="s">
        <v>252</v>
      </c>
      <c r="B614" s="30" t="s">
        <v>297</v>
      </c>
      <c r="C614" s="30" t="s">
        <v>218</v>
      </c>
      <c r="D614" s="30" t="s">
        <v>64</v>
      </c>
      <c r="E614" s="31">
        <v>127</v>
      </c>
      <c r="F614" s="31">
        <v>137</v>
      </c>
      <c r="G614" s="32">
        <v>12.849999999999996</v>
      </c>
      <c r="H614" s="32">
        <v>5859.68</v>
      </c>
      <c r="I614" s="33">
        <v>69.735160000000036</v>
      </c>
    </row>
    <row r="615" spans="1:9" outlineLevel="2" x14ac:dyDescent="0.3">
      <c r="A615" s="29" t="s">
        <v>252</v>
      </c>
      <c r="B615" s="30" t="s">
        <v>297</v>
      </c>
      <c r="C615" s="30" t="s">
        <v>55</v>
      </c>
      <c r="D615" s="30" t="s">
        <v>68</v>
      </c>
      <c r="E615" s="31">
        <v>3235</v>
      </c>
      <c r="F615" s="31">
        <v>3768</v>
      </c>
      <c r="G615" s="32">
        <v>320.70999999999952</v>
      </c>
      <c r="H615" s="32">
        <v>149704.31000000006</v>
      </c>
      <c r="I615" s="33">
        <v>1797.9044099999994</v>
      </c>
    </row>
    <row r="616" spans="1:9" outlineLevel="2" x14ac:dyDescent="0.3">
      <c r="A616" s="29" t="s">
        <v>252</v>
      </c>
      <c r="B616" s="30" t="s">
        <v>297</v>
      </c>
      <c r="C616" s="30" t="s">
        <v>217</v>
      </c>
      <c r="D616" s="30" t="s">
        <v>70</v>
      </c>
      <c r="E616" s="31">
        <v>523</v>
      </c>
      <c r="F616" s="31">
        <v>561</v>
      </c>
      <c r="G616" s="32">
        <v>59.510000000000026</v>
      </c>
      <c r="H616" s="32">
        <v>29156.800000000007</v>
      </c>
      <c r="I616" s="33">
        <v>324.24710000000022</v>
      </c>
    </row>
    <row r="617" spans="1:9" outlineLevel="1" x14ac:dyDescent="0.3">
      <c r="A617" s="107" t="s">
        <v>290</v>
      </c>
      <c r="B617" s="36"/>
      <c r="C617" s="36"/>
      <c r="D617" s="36"/>
      <c r="E617" s="37">
        <f>SUBTOTAL(9,E607:E616)</f>
        <v>38792</v>
      </c>
      <c r="F617" s="37">
        <f>SUBTOTAL(9,F607:F616)</f>
        <v>43825</v>
      </c>
      <c r="G617" s="38">
        <f>SUBTOTAL(9,G607:G616)</f>
        <v>5179.679999999983</v>
      </c>
      <c r="H617" s="38">
        <f>SUBTOTAL(9,H607:H616)</f>
        <v>2468759.4600000018</v>
      </c>
      <c r="I617" s="39">
        <f>SUBTOTAL(9,I607:I616)</f>
        <v>29531.837800000001</v>
      </c>
    </row>
    <row r="618" spans="1:9" outlineLevel="2" x14ac:dyDescent="0.3">
      <c r="A618" s="34" t="s">
        <v>253</v>
      </c>
      <c r="B618" t="s">
        <v>296</v>
      </c>
      <c r="C618" t="s">
        <v>52</v>
      </c>
      <c r="D618" t="s">
        <v>63</v>
      </c>
      <c r="E618" s="22">
        <v>434</v>
      </c>
      <c r="F618" s="22">
        <v>467</v>
      </c>
      <c r="G618" s="1">
        <v>43.83000000000002</v>
      </c>
      <c r="H618" s="1">
        <v>19850.840000000004</v>
      </c>
      <c r="I618" s="35">
        <v>239.5557299999999</v>
      </c>
    </row>
    <row r="619" spans="1:9" outlineLevel="2" x14ac:dyDescent="0.3">
      <c r="A619" s="34" t="s">
        <v>253</v>
      </c>
      <c r="B619" t="s">
        <v>296</v>
      </c>
      <c r="C619" t="s">
        <v>53</v>
      </c>
      <c r="D619" t="s">
        <v>53</v>
      </c>
      <c r="E619" s="22">
        <v>12373</v>
      </c>
      <c r="F619" s="22">
        <v>13733</v>
      </c>
      <c r="G619" s="1">
        <v>1619.8599999999874</v>
      </c>
      <c r="H619" s="1">
        <v>779489.18999999913</v>
      </c>
      <c r="I619" s="35">
        <v>9311.8953600000241</v>
      </c>
    </row>
    <row r="620" spans="1:9" outlineLevel="2" x14ac:dyDescent="0.3">
      <c r="A620" s="34" t="s">
        <v>253</v>
      </c>
      <c r="B620" t="s">
        <v>296</v>
      </c>
      <c r="C620" t="s">
        <v>218</v>
      </c>
      <c r="D620" t="s">
        <v>64</v>
      </c>
      <c r="E620" s="22">
        <v>21</v>
      </c>
      <c r="F620" s="22">
        <v>22</v>
      </c>
      <c r="G620" s="1">
        <v>1.9200000000000008</v>
      </c>
      <c r="H620" s="1">
        <v>943</v>
      </c>
      <c r="I620" s="35">
        <v>12.353380000000001</v>
      </c>
    </row>
    <row r="621" spans="1:9" outlineLevel="2" x14ac:dyDescent="0.3">
      <c r="A621" s="34" t="s">
        <v>253</v>
      </c>
      <c r="B621" t="s">
        <v>296</v>
      </c>
      <c r="C621" t="s">
        <v>55</v>
      </c>
      <c r="D621" t="s">
        <v>68</v>
      </c>
      <c r="E621" s="22">
        <v>1846</v>
      </c>
      <c r="F621" s="22">
        <v>2151</v>
      </c>
      <c r="G621" s="1">
        <v>198.24000000000012</v>
      </c>
      <c r="H621" s="1">
        <v>93999.079999999987</v>
      </c>
      <c r="I621" s="35">
        <v>1181.9399099999994</v>
      </c>
    </row>
    <row r="622" spans="1:9" outlineLevel="2" x14ac:dyDescent="0.3">
      <c r="A622" s="34" t="s">
        <v>253</v>
      </c>
      <c r="B622" t="s">
        <v>296</v>
      </c>
      <c r="C622" t="s">
        <v>217</v>
      </c>
      <c r="D622" t="s">
        <v>70</v>
      </c>
      <c r="E622" s="22">
        <v>205</v>
      </c>
      <c r="F622" s="22">
        <v>210</v>
      </c>
      <c r="G622" s="1">
        <v>20.75</v>
      </c>
      <c r="H622" s="1">
        <v>9419.4</v>
      </c>
      <c r="I622" s="35">
        <v>114.97538000000002</v>
      </c>
    </row>
    <row r="623" spans="1:9" outlineLevel="2" x14ac:dyDescent="0.3">
      <c r="A623" s="34" t="s">
        <v>253</v>
      </c>
      <c r="B623" t="s">
        <v>297</v>
      </c>
      <c r="C623" t="s">
        <v>52</v>
      </c>
      <c r="D623" t="s">
        <v>63</v>
      </c>
      <c r="E623" s="22">
        <v>726</v>
      </c>
      <c r="F623" s="22">
        <v>778</v>
      </c>
      <c r="G623" s="1">
        <v>60.22000000000007</v>
      </c>
      <c r="H623" s="1">
        <v>27404.46</v>
      </c>
      <c r="I623" s="35">
        <v>311.52783000000005</v>
      </c>
    </row>
    <row r="624" spans="1:9" outlineLevel="2" x14ac:dyDescent="0.3">
      <c r="A624" s="34" t="s">
        <v>253</v>
      </c>
      <c r="B624" t="s">
        <v>297</v>
      </c>
      <c r="C624" t="s">
        <v>53</v>
      </c>
      <c r="D624" t="s">
        <v>53</v>
      </c>
      <c r="E624" s="22">
        <v>13064</v>
      </c>
      <c r="F624" s="22">
        <v>14531</v>
      </c>
      <c r="G624" s="1">
        <v>1447.4699999999816</v>
      </c>
      <c r="H624" s="1">
        <v>687581.76000000036</v>
      </c>
      <c r="I624" s="35">
        <v>7954.5288899999996</v>
      </c>
    </row>
    <row r="625" spans="1:9" outlineLevel="2" x14ac:dyDescent="0.3">
      <c r="A625" s="34" t="s">
        <v>253</v>
      </c>
      <c r="B625" t="s">
        <v>297</v>
      </c>
      <c r="C625" t="s">
        <v>218</v>
      </c>
      <c r="D625" t="s">
        <v>64</v>
      </c>
      <c r="E625" s="22">
        <v>77</v>
      </c>
      <c r="F625" s="22">
        <v>83</v>
      </c>
      <c r="G625" s="1">
        <v>6.1100000000000012</v>
      </c>
      <c r="H625" s="1">
        <v>2890.5</v>
      </c>
      <c r="I625" s="35">
        <v>34.00148999999999</v>
      </c>
    </row>
    <row r="626" spans="1:9" outlineLevel="2" x14ac:dyDescent="0.3">
      <c r="A626" s="34" t="s">
        <v>253</v>
      </c>
      <c r="B626" t="s">
        <v>297</v>
      </c>
      <c r="C626" t="s">
        <v>55</v>
      </c>
      <c r="D626" t="s">
        <v>68</v>
      </c>
      <c r="E626" s="22">
        <v>2227</v>
      </c>
      <c r="F626" s="22">
        <v>2597</v>
      </c>
      <c r="G626" s="1">
        <v>192.45</v>
      </c>
      <c r="H626" s="1">
        <v>90519.780000000042</v>
      </c>
      <c r="I626" s="35">
        <v>1083.5534399999992</v>
      </c>
    </row>
    <row r="627" spans="1:9" outlineLevel="2" x14ac:dyDescent="0.3">
      <c r="A627" s="34" t="s">
        <v>253</v>
      </c>
      <c r="B627" t="s">
        <v>297</v>
      </c>
      <c r="C627" t="s">
        <v>217</v>
      </c>
      <c r="D627" t="s">
        <v>70</v>
      </c>
      <c r="E627" s="22">
        <v>351</v>
      </c>
      <c r="F627" s="22">
        <v>385</v>
      </c>
      <c r="G627" s="1">
        <v>27.159999999999997</v>
      </c>
      <c r="H627" s="1">
        <v>13324.41</v>
      </c>
      <c r="I627" s="35">
        <v>144.95757999999995</v>
      </c>
    </row>
    <row r="628" spans="1:9" outlineLevel="1" x14ac:dyDescent="0.3">
      <c r="A628" s="108" t="s">
        <v>289</v>
      </c>
      <c r="B628" s="40"/>
      <c r="C628" s="40"/>
      <c r="D628" s="40"/>
      <c r="E628" s="41">
        <f>SUBTOTAL(9,E618:E627)</f>
        <v>31324</v>
      </c>
      <c r="F628" s="41">
        <f>SUBTOTAL(9,F618:F627)</f>
        <v>34957</v>
      </c>
      <c r="G628" s="42">
        <f>SUBTOTAL(9,G618:G627)</f>
        <v>3618.0099999999688</v>
      </c>
      <c r="H628" s="42">
        <f>SUBTOTAL(9,H618:H627)</f>
        <v>1725422.4199999995</v>
      </c>
      <c r="I628" s="43">
        <f>SUBTOTAL(9,I618:I627)</f>
        <v>20389.288990000019</v>
      </c>
    </row>
    <row r="629" spans="1:9" outlineLevel="2" x14ac:dyDescent="0.3">
      <c r="A629" s="29" t="s">
        <v>254</v>
      </c>
      <c r="B629" s="30" t="s">
        <v>296</v>
      </c>
      <c r="C629" s="30" t="s">
        <v>53</v>
      </c>
      <c r="D629" s="30" t="s">
        <v>53</v>
      </c>
      <c r="E629" s="31">
        <v>11188</v>
      </c>
      <c r="F629" s="31">
        <v>12440</v>
      </c>
      <c r="G629" s="32">
        <v>1539.3499999999906</v>
      </c>
      <c r="H629" s="32">
        <v>744325.89000000025</v>
      </c>
      <c r="I629" s="33">
        <v>8932.9734399999743</v>
      </c>
    </row>
    <row r="630" spans="1:9" outlineLevel="2" x14ac:dyDescent="0.3">
      <c r="A630" s="29" t="s">
        <v>254</v>
      </c>
      <c r="B630" s="30" t="s">
        <v>296</v>
      </c>
      <c r="C630" s="30" t="s">
        <v>55</v>
      </c>
      <c r="D630" s="30" t="s">
        <v>68</v>
      </c>
      <c r="E630" s="31">
        <v>1526</v>
      </c>
      <c r="F630" s="31">
        <v>1777</v>
      </c>
      <c r="G630" s="32">
        <v>176.00000000000003</v>
      </c>
      <c r="H630" s="32">
        <v>84093.40999999996</v>
      </c>
      <c r="I630" s="33">
        <v>1052.2702499999994</v>
      </c>
    </row>
    <row r="631" spans="1:9" outlineLevel="2" x14ac:dyDescent="0.3">
      <c r="A631" s="29" t="s">
        <v>254</v>
      </c>
      <c r="B631" s="30" t="s">
        <v>297</v>
      </c>
      <c r="C631" s="30" t="s">
        <v>53</v>
      </c>
      <c r="D631" s="30" t="s">
        <v>53</v>
      </c>
      <c r="E631" s="31">
        <v>11786</v>
      </c>
      <c r="F631" s="31">
        <v>13145</v>
      </c>
      <c r="G631" s="32">
        <v>1366.2199999999866</v>
      </c>
      <c r="H631" s="32">
        <v>651576.56999999995</v>
      </c>
      <c r="I631" s="33">
        <v>7579.7103600000155</v>
      </c>
    </row>
    <row r="632" spans="1:9" outlineLevel="2" x14ac:dyDescent="0.3">
      <c r="A632" s="29" t="s">
        <v>254</v>
      </c>
      <c r="B632" s="30" t="s">
        <v>297</v>
      </c>
      <c r="C632" s="30" t="s">
        <v>55</v>
      </c>
      <c r="D632" s="30" t="s">
        <v>68</v>
      </c>
      <c r="E632" s="31">
        <v>1812</v>
      </c>
      <c r="F632" s="31">
        <v>2108</v>
      </c>
      <c r="G632" s="32">
        <v>167.91999999999996</v>
      </c>
      <c r="H632" s="32">
        <v>80055.750000000029</v>
      </c>
      <c r="I632" s="33">
        <v>957.28138999999919</v>
      </c>
    </row>
    <row r="633" spans="1:9" outlineLevel="1" x14ac:dyDescent="0.3">
      <c r="A633" s="107" t="s">
        <v>288</v>
      </c>
      <c r="B633" s="36"/>
      <c r="C633" s="36"/>
      <c r="D633" s="36"/>
      <c r="E633" s="37">
        <f>SUBTOTAL(9,E629:E632)</f>
        <v>26312</v>
      </c>
      <c r="F633" s="37">
        <f>SUBTOTAL(9,F629:F632)</f>
        <v>29470</v>
      </c>
      <c r="G633" s="38">
        <f>SUBTOTAL(9,G629:G632)</f>
        <v>3249.489999999977</v>
      </c>
      <c r="H633" s="38">
        <f>SUBTOTAL(9,H629:H632)</f>
        <v>1560051.62</v>
      </c>
      <c r="I633" s="39">
        <f>SUBTOTAL(9,I629:I632)</f>
        <v>18522.235439999989</v>
      </c>
    </row>
    <row r="634" spans="1:9" outlineLevel="2" x14ac:dyDescent="0.3">
      <c r="A634" s="34" t="s">
        <v>255</v>
      </c>
      <c r="B634" t="s">
        <v>296</v>
      </c>
      <c r="C634" t="s">
        <v>53</v>
      </c>
      <c r="D634" t="s">
        <v>53</v>
      </c>
      <c r="E634" s="22">
        <v>11483</v>
      </c>
      <c r="F634" s="22">
        <v>12760</v>
      </c>
      <c r="G634" s="1">
        <v>1567.2299999999875</v>
      </c>
      <c r="H634" s="1">
        <v>758595.26999999955</v>
      </c>
      <c r="I634" s="35">
        <v>9042.1009099999865</v>
      </c>
    </row>
    <row r="635" spans="1:9" outlineLevel="2" x14ac:dyDescent="0.3">
      <c r="A635" s="34" t="s">
        <v>255</v>
      </c>
      <c r="B635" t="s">
        <v>296</v>
      </c>
      <c r="C635" t="s">
        <v>55</v>
      </c>
      <c r="D635" t="s">
        <v>68</v>
      </c>
      <c r="E635" s="22">
        <v>1606</v>
      </c>
      <c r="F635" s="22">
        <v>1879</v>
      </c>
      <c r="G635" s="1">
        <v>186.4</v>
      </c>
      <c r="H635" s="1">
        <v>89637.619999999966</v>
      </c>
      <c r="I635" s="35">
        <v>1093.7680899999996</v>
      </c>
    </row>
    <row r="636" spans="1:9" outlineLevel="2" x14ac:dyDescent="0.3">
      <c r="A636" s="34" t="s">
        <v>255</v>
      </c>
      <c r="B636" t="s">
        <v>297</v>
      </c>
      <c r="C636" t="s">
        <v>53</v>
      </c>
      <c r="D636" t="s">
        <v>53</v>
      </c>
      <c r="E636" s="22">
        <v>11718</v>
      </c>
      <c r="F636" s="22">
        <v>13046</v>
      </c>
      <c r="G636" s="1">
        <v>1370.1199999999878</v>
      </c>
      <c r="H636" s="1">
        <v>655166.64000000013</v>
      </c>
      <c r="I636" s="35">
        <v>7569.2752800000017</v>
      </c>
    </row>
    <row r="637" spans="1:9" outlineLevel="2" x14ac:dyDescent="0.3">
      <c r="A637" s="34" t="s">
        <v>255</v>
      </c>
      <c r="B637" t="s">
        <v>297</v>
      </c>
      <c r="C637" t="s">
        <v>55</v>
      </c>
      <c r="D637" t="s">
        <v>68</v>
      </c>
      <c r="E637" s="22">
        <v>1923</v>
      </c>
      <c r="F637" s="22">
        <v>2203</v>
      </c>
      <c r="G637" s="1">
        <v>173.66999999999993</v>
      </c>
      <c r="H637" s="1">
        <v>82985.090000000011</v>
      </c>
      <c r="I637" s="35">
        <v>983.57662999999945</v>
      </c>
    </row>
    <row r="638" spans="1:9" outlineLevel="1" x14ac:dyDescent="0.3">
      <c r="A638" s="108" t="s">
        <v>275</v>
      </c>
      <c r="B638" s="40"/>
      <c r="C638" s="40"/>
      <c r="D638" s="40"/>
      <c r="E638" s="41">
        <f>SUBTOTAL(9,E634:E637)</f>
        <v>26730</v>
      </c>
      <c r="F638" s="41">
        <f>SUBTOTAL(9,F634:F637)</f>
        <v>29888</v>
      </c>
      <c r="G638" s="42">
        <f>SUBTOTAL(9,G634:G637)</f>
        <v>3297.4199999999755</v>
      </c>
      <c r="H638" s="42">
        <f>SUBTOTAL(9,H634:H637)</f>
        <v>1586384.6199999999</v>
      </c>
      <c r="I638" s="43">
        <f>SUBTOTAL(9,I634:I637)</f>
        <v>18688.720909999985</v>
      </c>
    </row>
    <row r="639" spans="1:9" outlineLevel="2" x14ac:dyDescent="0.3">
      <c r="A639" s="29" t="s">
        <v>256</v>
      </c>
      <c r="B639" s="30" t="s">
        <v>296</v>
      </c>
      <c r="C639" s="30" t="s">
        <v>53</v>
      </c>
      <c r="D639" s="30" t="s">
        <v>53</v>
      </c>
      <c r="E639" s="31">
        <v>10197</v>
      </c>
      <c r="F639" s="31">
        <v>11317</v>
      </c>
      <c r="G639" s="32">
        <v>1423.5299999999897</v>
      </c>
      <c r="H639" s="32">
        <v>687968.1</v>
      </c>
      <c r="I639" s="33">
        <v>8151.5971200000022</v>
      </c>
    </row>
    <row r="640" spans="1:9" outlineLevel="2" x14ac:dyDescent="0.3">
      <c r="A640" s="29" t="s">
        <v>256</v>
      </c>
      <c r="B640" s="30" t="s">
        <v>296</v>
      </c>
      <c r="C640" s="30" t="s">
        <v>55</v>
      </c>
      <c r="D640" s="30" t="s">
        <v>68</v>
      </c>
      <c r="E640" s="31">
        <v>1308</v>
      </c>
      <c r="F640" s="31">
        <v>1530</v>
      </c>
      <c r="G640" s="32">
        <v>147.17000000000002</v>
      </c>
      <c r="H640" s="32">
        <v>70590.569999999992</v>
      </c>
      <c r="I640" s="33">
        <v>864.34755000000052</v>
      </c>
    </row>
    <row r="641" spans="1:9" outlineLevel="2" x14ac:dyDescent="0.3">
      <c r="A641" s="29" t="s">
        <v>256</v>
      </c>
      <c r="B641" s="30" t="s">
        <v>297</v>
      </c>
      <c r="C641" s="30" t="s">
        <v>53</v>
      </c>
      <c r="D641" s="30" t="s">
        <v>53</v>
      </c>
      <c r="E641" s="31">
        <v>9816</v>
      </c>
      <c r="F641" s="31">
        <v>10932</v>
      </c>
      <c r="G641" s="32">
        <v>1184.0099999999907</v>
      </c>
      <c r="H641" s="32">
        <v>565115.80999999994</v>
      </c>
      <c r="I641" s="33">
        <v>6526.3964100000103</v>
      </c>
    </row>
    <row r="642" spans="1:9" outlineLevel="2" x14ac:dyDescent="0.3">
      <c r="A642" s="29" t="s">
        <v>256</v>
      </c>
      <c r="B642" s="30" t="s">
        <v>297</v>
      </c>
      <c r="C642" s="30" t="s">
        <v>55</v>
      </c>
      <c r="D642" s="30" t="s">
        <v>68</v>
      </c>
      <c r="E642" s="31">
        <v>1415</v>
      </c>
      <c r="F642" s="31">
        <v>1609</v>
      </c>
      <c r="G642" s="32">
        <v>135.09999999999997</v>
      </c>
      <c r="H642" s="32">
        <v>64151.939999999988</v>
      </c>
      <c r="I642" s="33">
        <v>773.15167999999994</v>
      </c>
    </row>
    <row r="643" spans="1:9" outlineLevel="1" x14ac:dyDescent="0.3">
      <c r="A643" s="107" t="s">
        <v>274</v>
      </c>
      <c r="B643" s="36"/>
      <c r="C643" s="36"/>
      <c r="D643" s="36"/>
      <c r="E643" s="37">
        <f>SUBTOTAL(9,E639:E642)</f>
        <v>22736</v>
      </c>
      <c r="F643" s="37">
        <f>SUBTOTAL(9,F639:F642)</f>
        <v>25388</v>
      </c>
      <c r="G643" s="38">
        <f>SUBTOTAL(9,G639:G642)</f>
        <v>2889.8099999999804</v>
      </c>
      <c r="H643" s="38">
        <f>SUBTOTAL(9,H639:H642)</f>
        <v>1387826.42</v>
      </c>
      <c r="I643" s="39">
        <f>SUBTOTAL(9,I639:I642)</f>
        <v>16315.492760000012</v>
      </c>
    </row>
    <row r="644" spans="1:9" outlineLevel="2" x14ac:dyDescent="0.3">
      <c r="A644" s="34" t="s">
        <v>257</v>
      </c>
      <c r="B644" t="s">
        <v>296</v>
      </c>
      <c r="C644" t="s">
        <v>53</v>
      </c>
      <c r="D644" t="s">
        <v>53</v>
      </c>
      <c r="E644" s="22">
        <v>8674</v>
      </c>
      <c r="F644" s="22">
        <v>9505</v>
      </c>
      <c r="G644" s="1">
        <v>1046.869999999996</v>
      </c>
      <c r="H644" s="1">
        <v>503556.27999999997</v>
      </c>
      <c r="I644" s="35">
        <v>5903.4890300000134</v>
      </c>
    </row>
    <row r="645" spans="1:9" outlineLevel="2" x14ac:dyDescent="0.3">
      <c r="A645" s="34" t="s">
        <v>257</v>
      </c>
      <c r="B645" t="s">
        <v>296</v>
      </c>
      <c r="C645" t="s">
        <v>55</v>
      </c>
      <c r="D645" t="s">
        <v>68</v>
      </c>
      <c r="E645" s="22">
        <v>1054</v>
      </c>
      <c r="F645" s="22">
        <v>1201</v>
      </c>
      <c r="G645" s="1">
        <v>112.10000000000012</v>
      </c>
      <c r="H645" s="1">
        <v>54049.010000000009</v>
      </c>
      <c r="I645" s="35">
        <v>669.44155999999975</v>
      </c>
    </row>
    <row r="646" spans="1:9" outlineLevel="2" x14ac:dyDescent="0.3">
      <c r="A646" s="34" t="s">
        <v>257</v>
      </c>
      <c r="B646" t="s">
        <v>297</v>
      </c>
      <c r="C646" t="s">
        <v>53</v>
      </c>
      <c r="D646" t="s">
        <v>53</v>
      </c>
      <c r="E646" s="22">
        <v>8637</v>
      </c>
      <c r="F646" s="22">
        <v>9484</v>
      </c>
      <c r="G646" s="1">
        <v>884.33999999999514</v>
      </c>
      <c r="H646" s="1">
        <v>419195.98000000016</v>
      </c>
      <c r="I646" s="35">
        <v>4760.919369999996</v>
      </c>
    </row>
    <row r="647" spans="1:9" outlineLevel="2" x14ac:dyDescent="0.3">
      <c r="A647" s="34" t="s">
        <v>257</v>
      </c>
      <c r="B647" t="s">
        <v>297</v>
      </c>
      <c r="C647" t="s">
        <v>55</v>
      </c>
      <c r="D647" t="s">
        <v>68</v>
      </c>
      <c r="E647" s="22">
        <v>1126</v>
      </c>
      <c r="F647" s="22">
        <v>1268</v>
      </c>
      <c r="G647" s="1">
        <v>96.610000000000099</v>
      </c>
      <c r="H647" s="1">
        <v>45487.900000000016</v>
      </c>
      <c r="I647" s="35">
        <v>539.76166999999987</v>
      </c>
    </row>
    <row r="648" spans="1:9" outlineLevel="1" x14ac:dyDescent="0.3">
      <c r="A648" s="108" t="s">
        <v>273</v>
      </c>
      <c r="B648" s="40"/>
      <c r="C648" s="40"/>
      <c r="D648" s="40"/>
      <c r="E648" s="41">
        <f>SUBTOTAL(9,E644:E647)</f>
        <v>19491</v>
      </c>
      <c r="F648" s="41">
        <f>SUBTOTAL(9,F644:F647)</f>
        <v>21458</v>
      </c>
      <c r="G648" s="42">
        <f>SUBTOTAL(9,G644:G647)</f>
        <v>2139.9199999999914</v>
      </c>
      <c r="H648" s="42">
        <f>SUBTOTAL(9,H644:H647)</f>
        <v>1022289.1700000003</v>
      </c>
      <c r="I648" s="43">
        <f>SUBTOTAL(9,I644:I647)</f>
        <v>11873.611630000009</v>
      </c>
    </row>
    <row r="649" spans="1:9" outlineLevel="2" x14ac:dyDescent="0.3">
      <c r="A649" s="29" t="s">
        <v>258</v>
      </c>
      <c r="B649" s="30" t="s">
        <v>296</v>
      </c>
      <c r="C649" s="30" t="s">
        <v>53</v>
      </c>
      <c r="D649" s="30" t="s">
        <v>53</v>
      </c>
      <c r="E649" s="31">
        <v>8043</v>
      </c>
      <c r="F649" s="31">
        <v>8846</v>
      </c>
      <c r="G649" s="32">
        <v>1026.6499999999971</v>
      </c>
      <c r="H649" s="32">
        <v>493993.99999999988</v>
      </c>
      <c r="I649" s="33">
        <v>5795.9998399999968</v>
      </c>
    </row>
    <row r="650" spans="1:9" outlineLevel="2" x14ac:dyDescent="0.3">
      <c r="A650" s="29" t="s">
        <v>258</v>
      </c>
      <c r="B650" s="30" t="s">
        <v>296</v>
      </c>
      <c r="C650" s="30" t="s">
        <v>55</v>
      </c>
      <c r="D650" s="30" t="s">
        <v>68</v>
      </c>
      <c r="E650" s="31">
        <v>990</v>
      </c>
      <c r="F650" s="31">
        <v>1132</v>
      </c>
      <c r="G650" s="32">
        <v>118.8600000000002</v>
      </c>
      <c r="H650" s="32">
        <v>58072.839999999989</v>
      </c>
      <c r="I650" s="33">
        <v>726.01650999999993</v>
      </c>
    </row>
    <row r="651" spans="1:9" outlineLevel="2" x14ac:dyDescent="0.3">
      <c r="A651" s="29" t="s">
        <v>258</v>
      </c>
      <c r="B651" s="30" t="s">
        <v>297</v>
      </c>
      <c r="C651" s="30" t="s">
        <v>53</v>
      </c>
      <c r="D651" s="30" t="s">
        <v>53</v>
      </c>
      <c r="E651" s="31">
        <v>8073</v>
      </c>
      <c r="F651" s="31">
        <v>8861</v>
      </c>
      <c r="G651" s="32">
        <v>878.52999999999645</v>
      </c>
      <c r="H651" s="32">
        <v>417299.50999999989</v>
      </c>
      <c r="I651" s="33">
        <v>4749.6806299999998</v>
      </c>
    </row>
    <row r="652" spans="1:9" outlineLevel="2" x14ac:dyDescent="0.3">
      <c r="A652" s="29" t="s">
        <v>258</v>
      </c>
      <c r="B652" s="30" t="s">
        <v>297</v>
      </c>
      <c r="C652" s="30" t="s">
        <v>55</v>
      </c>
      <c r="D652" s="30" t="s">
        <v>68</v>
      </c>
      <c r="E652" s="31">
        <v>1037</v>
      </c>
      <c r="F652" s="31">
        <v>1177</v>
      </c>
      <c r="G652" s="32">
        <v>95.950000000000045</v>
      </c>
      <c r="H652" s="32">
        <v>45992.880000000012</v>
      </c>
      <c r="I652" s="33">
        <v>540.49491</v>
      </c>
    </row>
    <row r="653" spans="1:9" outlineLevel="1" x14ac:dyDescent="0.3">
      <c r="A653" s="107" t="s">
        <v>272</v>
      </c>
      <c r="B653" s="36"/>
      <c r="C653" s="36"/>
      <c r="D653" s="36"/>
      <c r="E653" s="37">
        <f>SUBTOTAL(9,E649:E652)</f>
        <v>18143</v>
      </c>
      <c r="F653" s="37">
        <f>SUBTOTAL(9,F649:F652)</f>
        <v>20016</v>
      </c>
      <c r="G653" s="38">
        <f>SUBTOTAL(9,G649:G652)</f>
        <v>2119.9899999999934</v>
      </c>
      <c r="H653" s="38">
        <f>SUBTOTAL(9,H649:H652)</f>
        <v>1015359.2299999997</v>
      </c>
      <c r="I653" s="39">
        <f>SUBTOTAL(9,I649:I652)</f>
        <v>11812.191889999996</v>
      </c>
    </row>
    <row r="654" spans="1:9" outlineLevel="2" x14ac:dyDescent="0.3">
      <c r="A654" s="34" t="s">
        <v>259</v>
      </c>
      <c r="B654" t="s">
        <v>296</v>
      </c>
      <c r="C654" t="s">
        <v>53</v>
      </c>
      <c r="D654" t="s">
        <v>53</v>
      </c>
      <c r="E654" s="22">
        <v>7868</v>
      </c>
      <c r="F654" s="22">
        <v>8569</v>
      </c>
      <c r="G654" s="1">
        <v>989.44999999999641</v>
      </c>
      <c r="H654" s="1">
        <v>478753.93999999971</v>
      </c>
      <c r="I654" s="35">
        <v>5641.9852099999744</v>
      </c>
    </row>
    <row r="655" spans="1:9" outlineLevel="2" x14ac:dyDescent="0.3">
      <c r="A655" s="34" t="s">
        <v>259</v>
      </c>
      <c r="B655" t="s">
        <v>296</v>
      </c>
      <c r="C655" t="s">
        <v>55</v>
      </c>
      <c r="D655" t="s">
        <v>68</v>
      </c>
      <c r="E655" s="22">
        <v>842</v>
      </c>
      <c r="F655" s="22">
        <v>979</v>
      </c>
      <c r="G655" s="1">
        <v>94.07</v>
      </c>
      <c r="H655" s="1">
        <v>45741.789999999979</v>
      </c>
      <c r="I655" s="35">
        <v>566.72850000000062</v>
      </c>
    </row>
    <row r="656" spans="1:9" outlineLevel="2" x14ac:dyDescent="0.3">
      <c r="A656" s="34" t="s">
        <v>259</v>
      </c>
      <c r="B656" t="s">
        <v>297</v>
      </c>
      <c r="C656" t="s">
        <v>53</v>
      </c>
      <c r="D656" t="s">
        <v>53</v>
      </c>
      <c r="E656" s="22">
        <v>7865</v>
      </c>
      <c r="F656" s="22">
        <v>8569</v>
      </c>
      <c r="G656" s="1">
        <v>842.48999999999489</v>
      </c>
      <c r="H656" s="1">
        <v>403663.87</v>
      </c>
      <c r="I656" s="35">
        <v>4578.1847999999936</v>
      </c>
    </row>
    <row r="657" spans="1:9" outlineLevel="2" x14ac:dyDescent="0.3">
      <c r="A657" s="34" t="s">
        <v>259</v>
      </c>
      <c r="B657" t="s">
        <v>297</v>
      </c>
      <c r="C657" t="s">
        <v>55</v>
      </c>
      <c r="D657" t="s">
        <v>68</v>
      </c>
      <c r="E657" s="22">
        <v>896</v>
      </c>
      <c r="F657" s="22">
        <v>1037</v>
      </c>
      <c r="G657" s="1">
        <v>80.340000000000032</v>
      </c>
      <c r="H657" s="1">
        <v>38374.770000000004</v>
      </c>
      <c r="I657" s="35">
        <v>445.78041000000007</v>
      </c>
    </row>
    <row r="658" spans="1:9" outlineLevel="1" x14ac:dyDescent="0.3">
      <c r="A658" s="108" t="s">
        <v>271</v>
      </c>
      <c r="B658" s="40"/>
      <c r="C658" s="40"/>
      <c r="D658" s="40"/>
      <c r="E658" s="41">
        <f>SUBTOTAL(9,E654:E657)</f>
        <v>17471</v>
      </c>
      <c r="F658" s="41">
        <f>SUBTOTAL(9,F654:F657)</f>
        <v>19154</v>
      </c>
      <c r="G658" s="42">
        <f>SUBTOTAL(9,G654:G657)</f>
        <v>2006.3499999999913</v>
      </c>
      <c r="H658" s="42">
        <f>SUBTOTAL(9,H654:H657)</f>
        <v>966534.36999999976</v>
      </c>
      <c r="I658" s="43">
        <f>SUBTOTAL(9,I654:I657)</f>
        <v>11232.678919999968</v>
      </c>
    </row>
    <row r="659" spans="1:9" outlineLevel="2" x14ac:dyDescent="0.3">
      <c r="A659" s="29" t="s">
        <v>260</v>
      </c>
      <c r="B659" s="30" t="s">
        <v>296</v>
      </c>
      <c r="C659" s="30" t="s">
        <v>53</v>
      </c>
      <c r="D659" s="30" t="s">
        <v>53</v>
      </c>
      <c r="E659" s="31">
        <v>6617</v>
      </c>
      <c r="F659" s="31">
        <v>7140</v>
      </c>
      <c r="G659" s="32">
        <v>809.56999999999528</v>
      </c>
      <c r="H659" s="32">
        <v>388677.34000000014</v>
      </c>
      <c r="I659" s="33">
        <v>4519.1362500000123</v>
      </c>
    </row>
    <row r="660" spans="1:9" outlineLevel="2" x14ac:dyDescent="0.3">
      <c r="A660" s="29" t="s">
        <v>260</v>
      </c>
      <c r="B660" s="30" t="s">
        <v>296</v>
      </c>
      <c r="C660" s="30" t="s">
        <v>55</v>
      </c>
      <c r="D660" s="30" t="s">
        <v>68</v>
      </c>
      <c r="E660" s="31">
        <v>615</v>
      </c>
      <c r="F660" s="31">
        <v>691</v>
      </c>
      <c r="G660" s="32">
        <v>59.899999999999977</v>
      </c>
      <c r="H660" s="32">
        <v>28944.69</v>
      </c>
      <c r="I660" s="33">
        <v>352.24221000000006</v>
      </c>
    </row>
    <row r="661" spans="1:9" outlineLevel="2" x14ac:dyDescent="0.3">
      <c r="A661" s="29" t="s">
        <v>260</v>
      </c>
      <c r="B661" s="30" t="s">
        <v>297</v>
      </c>
      <c r="C661" s="30" t="s">
        <v>53</v>
      </c>
      <c r="D661" s="30" t="s">
        <v>53</v>
      </c>
      <c r="E661" s="31">
        <v>6253</v>
      </c>
      <c r="F661" s="31">
        <v>6765</v>
      </c>
      <c r="G661" s="32">
        <v>650.12999999999488</v>
      </c>
      <c r="H661" s="32">
        <v>308894.18000000023</v>
      </c>
      <c r="I661" s="33">
        <v>3507.3809899999951</v>
      </c>
    </row>
    <row r="662" spans="1:9" outlineLevel="2" x14ac:dyDescent="0.3">
      <c r="A662" s="29" t="s">
        <v>260</v>
      </c>
      <c r="B662" s="30" t="s">
        <v>297</v>
      </c>
      <c r="C662" s="30" t="s">
        <v>55</v>
      </c>
      <c r="D662" s="30" t="s">
        <v>68</v>
      </c>
      <c r="E662" s="31">
        <v>583</v>
      </c>
      <c r="F662" s="31">
        <v>649</v>
      </c>
      <c r="G662" s="32">
        <v>48.180000000000035</v>
      </c>
      <c r="H662" s="32">
        <v>23113.759999999998</v>
      </c>
      <c r="I662" s="33">
        <v>266.92390000000023</v>
      </c>
    </row>
    <row r="663" spans="1:9" outlineLevel="1" x14ac:dyDescent="0.3">
      <c r="A663" s="107" t="s">
        <v>270</v>
      </c>
      <c r="B663" s="36"/>
      <c r="C663" s="36"/>
      <c r="D663" s="36"/>
      <c r="E663" s="37">
        <f>SUBTOTAL(9,E659:E662)</f>
        <v>14068</v>
      </c>
      <c r="F663" s="37">
        <f>SUBTOTAL(9,F659:F662)</f>
        <v>15245</v>
      </c>
      <c r="G663" s="38">
        <f>SUBTOTAL(9,G659:G662)</f>
        <v>1567.7799999999902</v>
      </c>
      <c r="H663" s="38">
        <f>SUBTOTAL(9,H659:H662)</f>
        <v>749629.97000000044</v>
      </c>
      <c r="I663" s="39">
        <f>SUBTOTAL(9,I659:I662)</f>
        <v>8645.6833500000084</v>
      </c>
    </row>
    <row r="664" spans="1:9" outlineLevel="2" x14ac:dyDescent="0.3">
      <c r="A664" s="34" t="s">
        <v>261</v>
      </c>
      <c r="B664" t="s">
        <v>296</v>
      </c>
      <c r="C664" t="s">
        <v>53</v>
      </c>
      <c r="D664" t="s">
        <v>53</v>
      </c>
      <c r="E664" s="22">
        <v>4696</v>
      </c>
      <c r="F664" s="22">
        <v>4965</v>
      </c>
      <c r="G664" s="1">
        <v>442.68999999999835</v>
      </c>
      <c r="H664" s="1">
        <v>211643.12000000008</v>
      </c>
      <c r="I664" s="35">
        <v>2427.9428600000042</v>
      </c>
    </row>
    <row r="665" spans="1:9" outlineLevel="2" x14ac:dyDescent="0.3">
      <c r="A665" s="34" t="s">
        <v>261</v>
      </c>
      <c r="B665" t="s">
        <v>296</v>
      </c>
      <c r="C665" t="s">
        <v>55</v>
      </c>
      <c r="D665" t="s">
        <v>68</v>
      </c>
      <c r="E665" s="22">
        <v>288</v>
      </c>
      <c r="F665" s="22">
        <v>300</v>
      </c>
      <c r="G665" s="1">
        <v>23.040000000000017</v>
      </c>
      <c r="H665" s="1">
        <v>11227.070000000002</v>
      </c>
      <c r="I665" s="35">
        <v>132.72078000000005</v>
      </c>
    </row>
    <row r="666" spans="1:9" outlineLevel="2" x14ac:dyDescent="0.3">
      <c r="A666" s="34" t="s">
        <v>261</v>
      </c>
      <c r="B666" t="s">
        <v>297</v>
      </c>
      <c r="C666" t="s">
        <v>53</v>
      </c>
      <c r="D666" t="s">
        <v>53</v>
      </c>
      <c r="E666" s="22">
        <v>4683</v>
      </c>
      <c r="F666" s="22">
        <v>4960</v>
      </c>
      <c r="G666" s="1">
        <v>394.02999999999838</v>
      </c>
      <c r="H666" s="1">
        <v>185868.41999999987</v>
      </c>
      <c r="I666" s="35">
        <v>2098.251759999996</v>
      </c>
    </row>
    <row r="667" spans="1:9" outlineLevel="2" x14ac:dyDescent="0.3">
      <c r="A667" s="34" t="s">
        <v>261</v>
      </c>
      <c r="B667" t="s">
        <v>297</v>
      </c>
      <c r="C667" t="s">
        <v>55</v>
      </c>
      <c r="D667" t="s">
        <v>68</v>
      </c>
      <c r="E667" s="22">
        <v>307</v>
      </c>
      <c r="F667" s="22">
        <v>323</v>
      </c>
      <c r="G667" s="1">
        <v>19.699999999999996</v>
      </c>
      <c r="H667" s="1">
        <v>9727.35</v>
      </c>
      <c r="I667" s="35">
        <v>110.41438000000007</v>
      </c>
    </row>
    <row r="668" spans="1:9" ht="15" outlineLevel="1" thickBot="1" x14ac:dyDescent="0.35">
      <c r="A668" s="109" t="s">
        <v>269</v>
      </c>
      <c r="B668" s="44"/>
      <c r="C668" s="44"/>
      <c r="D668" s="44"/>
      <c r="E668" s="45">
        <f>SUBTOTAL(9,E664:E667)</f>
        <v>9974</v>
      </c>
      <c r="F668" s="45">
        <f>SUBTOTAL(9,F664:F667)</f>
        <v>10548</v>
      </c>
      <c r="G668" s="46">
        <f>SUBTOTAL(9,G664:G667)</f>
        <v>879.45999999999685</v>
      </c>
      <c r="H668" s="46">
        <f>SUBTOTAL(9,H664:H667)</f>
        <v>418465.95999999996</v>
      </c>
      <c r="I668" s="47">
        <f>SUBTOTAL(9,I664:I667)</f>
        <v>4769.32978</v>
      </c>
    </row>
  </sheetData>
  <autoFilter ref="A1:I668" xr:uid="{658E1D86-EFAB-41DD-8C64-1188C47BCBBB}"/>
  <phoneticPr fontId="7"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50645-B72F-4385-8B73-5F08E00E5CFF}">
  <dimension ref="A1:I1035"/>
  <sheetViews>
    <sheetView workbookViewId="0">
      <selection sqref="A1:I1"/>
    </sheetView>
  </sheetViews>
  <sheetFormatPr defaultRowHeight="14.4" outlineLevelRow="2" x14ac:dyDescent="0.3"/>
  <cols>
    <col min="1" max="1" width="23.33203125" bestFit="1" customWidth="1"/>
    <col min="2" max="2" width="14.6640625" bestFit="1" customWidth="1"/>
    <col min="3" max="3" width="42.33203125" bestFit="1" customWidth="1"/>
    <col min="4" max="4" width="38.44140625" bestFit="1" customWidth="1"/>
    <col min="5" max="5" width="40.109375" style="22" customWidth="1"/>
    <col min="6" max="6" width="20.6640625" style="22" customWidth="1"/>
    <col min="7" max="7" width="11.44140625" style="1" bestFit="1" customWidth="1"/>
    <col min="8" max="8" width="14.88671875" style="1" bestFit="1" customWidth="1"/>
    <col min="9" max="9" width="51" style="1" bestFit="1" customWidth="1"/>
  </cols>
  <sheetData>
    <row r="1" spans="1:9" ht="116.4" customHeight="1" thickBot="1" x14ac:dyDescent="0.35">
      <c r="A1" s="189" t="s">
        <v>400</v>
      </c>
      <c r="B1" s="190"/>
      <c r="C1" s="190"/>
      <c r="D1" s="190"/>
      <c r="E1" s="190"/>
      <c r="F1" s="190"/>
      <c r="G1" s="190"/>
      <c r="H1" s="190"/>
      <c r="I1" s="190"/>
    </row>
    <row r="2" spans="1:9" ht="36.6" thickBot="1" x14ac:dyDescent="0.35">
      <c r="A2" s="76" t="s">
        <v>212</v>
      </c>
      <c r="B2" s="71" t="s">
        <v>215</v>
      </c>
      <c r="C2" s="71" t="s">
        <v>56</v>
      </c>
      <c r="D2" s="71" t="s">
        <v>72</v>
      </c>
      <c r="E2" s="186" t="s">
        <v>216</v>
      </c>
      <c r="F2" s="186" t="s">
        <v>75</v>
      </c>
      <c r="G2" s="128" t="s">
        <v>76</v>
      </c>
      <c r="H2" s="129" t="s">
        <v>84</v>
      </c>
      <c r="I2" s="130" t="s">
        <v>82</v>
      </c>
    </row>
    <row r="3" spans="1:9" outlineLevel="2" x14ac:dyDescent="0.3">
      <c r="A3" s="34" t="s">
        <v>379</v>
      </c>
      <c r="B3" t="s">
        <v>386</v>
      </c>
      <c r="C3" t="s">
        <v>53</v>
      </c>
      <c r="D3" t="s">
        <v>53</v>
      </c>
      <c r="E3" s="22">
        <v>4222</v>
      </c>
      <c r="F3" s="22">
        <v>4869</v>
      </c>
      <c r="G3" s="1">
        <v>558.94999999999766</v>
      </c>
      <c r="H3" s="1">
        <v>264408.08999999997</v>
      </c>
      <c r="I3" s="35">
        <v>3845.0401100000017</v>
      </c>
    </row>
    <row r="4" spans="1:9" outlineLevel="2" x14ac:dyDescent="0.3">
      <c r="A4" s="34" t="s">
        <v>379</v>
      </c>
      <c r="B4" t="s">
        <v>386</v>
      </c>
      <c r="C4" t="s">
        <v>55</v>
      </c>
      <c r="D4" t="s">
        <v>68</v>
      </c>
      <c r="E4" s="22">
        <v>3479</v>
      </c>
      <c r="F4" s="22">
        <v>4129</v>
      </c>
      <c r="G4" s="1">
        <v>368.46</v>
      </c>
      <c r="H4" s="1">
        <v>169311.46999999991</v>
      </c>
      <c r="I4" s="35">
        <v>2657.1089299999999</v>
      </c>
    </row>
    <row r="5" spans="1:9" outlineLevel="2" x14ac:dyDescent="0.3">
      <c r="A5" s="34" t="s">
        <v>379</v>
      </c>
      <c r="B5" t="s">
        <v>386</v>
      </c>
      <c r="C5" t="s">
        <v>52</v>
      </c>
      <c r="D5" t="s">
        <v>63</v>
      </c>
      <c r="E5" s="22">
        <v>1325</v>
      </c>
      <c r="F5" s="22">
        <v>1484</v>
      </c>
      <c r="G5" s="1">
        <v>193.31000000000029</v>
      </c>
      <c r="H5" s="1">
        <v>89986.590000000026</v>
      </c>
      <c r="I5" s="35">
        <v>1358.1686999999997</v>
      </c>
    </row>
    <row r="6" spans="1:9" outlineLevel="2" x14ac:dyDescent="0.3">
      <c r="A6" s="34" t="s">
        <v>379</v>
      </c>
      <c r="B6" t="s">
        <v>386</v>
      </c>
      <c r="C6" t="s">
        <v>217</v>
      </c>
      <c r="D6" t="s">
        <v>70</v>
      </c>
      <c r="E6" s="22">
        <v>310</v>
      </c>
      <c r="F6" s="22">
        <v>339</v>
      </c>
      <c r="G6" s="1">
        <v>36.090000000000003</v>
      </c>
      <c r="H6" s="1">
        <v>17830.850000000002</v>
      </c>
      <c r="I6" s="35">
        <v>288.16940999999997</v>
      </c>
    </row>
    <row r="7" spans="1:9" outlineLevel="2" x14ac:dyDescent="0.3">
      <c r="A7" s="34" t="s">
        <v>379</v>
      </c>
      <c r="B7" t="s">
        <v>386</v>
      </c>
      <c r="C7" t="s">
        <v>218</v>
      </c>
      <c r="D7" t="s">
        <v>64</v>
      </c>
      <c r="E7" s="22">
        <v>113</v>
      </c>
      <c r="F7" s="22">
        <v>123</v>
      </c>
      <c r="G7" s="1">
        <v>12.68</v>
      </c>
      <c r="H7" s="1">
        <v>5962.5199999999995</v>
      </c>
      <c r="I7" s="35">
        <v>98.455200000000019</v>
      </c>
    </row>
    <row r="8" spans="1:9" outlineLevel="2" x14ac:dyDescent="0.3">
      <c r="A8" s="34" t="s">
        <v>379</v>
      </c>
      <c r="B8" t="s">
        <v>386</v>
      </c>
      <c r="C8" t="s">
        <v>221</v>
      </c>
      <c r="D8" t="s">
        <v>58</v>
      </c>
      <c r="E8" s="22">
        <v>78</v>
      </c>
      <c r="F8" s="22">
        <v>85</v>
      </c>
      <c r="G8" s="1">
        <v>9.3399999999999981</v>
      </c>
      <c r="H8" s="1">
        <v>4401.9599999999991</v>
      </c>
      <c r="I8" s="35">
        <v>86.287050000000008</v>
      </c>
    </row>
    <row r="9" spans="1:9" outlineLevel="2" x14ac:dyDescent="0.3">
      <c r="A9" s="34" t="s">
        <v>379</v>
      </c>
      <c r="B9" t="s">
        <v>386</v>
      </c>
      <c r="C9" t="s">
        <v>303</v>
      </c>
      <c r="D9" t="s">
        <v>306</v>
      </c>
      <c r="E9" s="22">
        <v>12</v>
      </c>
      <c r="F9" s="22">
        <v>14</v>
      </c>
      <c r="G9" s="1">
        <v>1.1900000000000004</v>
      </c>
      <c r="H9" s="1">
        <v>572.20000000000005</v>
      </c>
      <c r="I9" s="35">
        <v>10.21486</v>
      </c>
    </row>
    <row r="10" spans="1:9" outlineLevel="2" x14ac:dyDescent="0.3">
      <c r="A10" s="34" t="s">
        <v>379</v>
      </c>
      <c r="B10" t="s">
        <v>386</v>
      </c>
      <c r="C10" t="s">
        <v>220</v>
      </c>
      <c r="D10" t="s">
        <v>67</v>
      </c>
      <c r="E10" s="22">
        <v>30</v>
      </c>
      <c r="F10" s="22">
        <v>36</v>
      </c>
      <c r="G10" s="1">
        <v>4.04</v>
      </c>
      <c r="H10" s="1">
        <v>1830.7200000000003</v>
      </c>
      <c r="I10" s="35">
        <v>30.560820000000007</v>
      </c>
    </row>
    <row r="11" spans="1:9" outlineLevel="2" x14ac:dyDescent="0.3">
      <c r="A11" s="34" t="s">
        <v>379</v>
      </c>
      <c r="B11" t="s">
        <v>386</v>
      </c>
      <c r="C11" t="s">
        <v>223</v>
      </c>
      <c r="D11" t="s">
        <v>69</v>
      </c>
      <c r="E11" s="22">
        <v>33</v>
      </c>
      <c r="F11" s="22">
        <v>38</v>
      </c>
      <c r="G11" s="1">
        <v>3.72</v>
      </c>
      <c r="H11" s="1">
        <v>1819.93</v>
      </c>
      <c r="I11" s="35">
        <v>32.627600000000001</v>
      </c>
    </row>
    <row r="12" spans="1:9" outlineLevel="2" x14ac:dyDescent="0.3">
      <c r="A12" s="34" t="s">
        <v>379</v>
      </c>
      <c r="B12" t="s">
        <v>386</v>
      </c>
      <c r="C12" t="s">
        <v>49</v>
      </c>
      <c r="D12" t="s">
        <v>60</v>
      </c>
      <c r="E12" s="22">
        <v>38</v>
      </c>
      <c r="F12" s="22">
        <v>40</v>
      </c>
      <c r="G12" s="1">
        <v>3.5800000000000005</v>
      </c>
      <c r="H12" s="1">
        <v>1712.3200000000002</v>
      </c>
      <c r="I12" s="35">
        <v>32.776260000000001</v>
      </c>
    </row>
    <row r="13" spans="1:9" outlineLevel="2" x14ac:dyDescent="0.3">
      <c r="A13" s="34" t="s">
        <v>379</v>
      </c>
      <c r="B13" t="s">
        <v>386</v>
      </c>
      <c r="C13" t="s">
        <v>51</v>
      </c>
      <c r="D13" t="s">
        <v>51</v>
      </c>
      <c r="E13" s="22">
        <v>96</v>
      </c>
      <c r="F13" s="22">
        <v>101</v>
      </c>
      <c r="G13" s="1">
        <v>15.349999999999987</v>
      </c>
      <c r="H13" s="1">
        <v>6569.3600000000006</v>
      </c>
      <c r="I13" s="35">
        <v>125.56028000000001</v>
      </c>
    </row>
    <row r="14" spans="1:9" outlineLevel="2" x14ac:dyDescent="0.3">
      <c r="A14" s="34" t="s">
        <v>379</v>
      </c>
      <c r="B14" t="s">
        <v>386</v>
      </c>
      <c r="C14" t="s">
        <v>222</v>
      </c>
      <c r="D14" t="s">
        <v>66</v>
      </c>
      <c r="E14" s="22">
        <v>34</v>
      </c>
      <c r="F14" s="22">
        <v>35</v>
      </c>
      <c r="G14" s="1">
        <v>4.28</v>
      </c>
      <c r="H14" s="1">
        <v>1884.75</v>
      </c>
      <c r="I14" s="35">
        <v>33.963749999999997</v>
      </c>
    </row>
    <row r="15" spans="1:9" outlineLevel="2" x14ac:dyDescent="0.3">
      <c r="A15" s="34" t="s">
        <v>379</v>
      </c>
      <c r="B15" t="s">
        <v>386</v>
      </c>
      <c r="C15" t="s">
        <v>219</v>
      </c>
      <c r="D15" t="s">
        <v>71</v>
      </c>
      <c r="E15" s="22">
        <v>29</v>
      </c>
      <c r="F15" s="22">
        <v>30</v>
      </c>
      <c r="G15" s="1">
        <v>4.3699999999999992</v>
      </c>
      <c r="H15" s="1">
        <v>2063.9500000000003</v>
      </c>
      <c r="I15" s="35">
        <v>40.640229999999995</v>
      </c>
    </row>
    <row r="16" spans="1:9" outlineLevel="2" x14ac:dyDescent="0.3">
      <c r="A16" s="34" t="s">
        <v>379</v>
      </c>
      <c r="B16" t="s">
        <v>386</v>
      </c>
      <c r="C16" t="s">
        <v>48</v>
      </c>
      <c r="D16" t="s">
        <v>59</v>
      </c>
      <c r="E16" s="22">
        <v>2</v>
      </c>
      <c r="F16" s="22">
        <v>2</v>
      </c>
      <c r="G16" s="1">
        <v>0.27</v>
      </c>
      <c r="H16" s="1">
        <v>104</v>
      </c>
      <c r="I16" s="35">
        <v>1.9405200000000002</v>
      </c>
    </row>
    <row r="17" spans="1:9" outlineLevel="2" x14ac:dyDescent="0.3">
      <c r="A17" s="34" t="s">
        <v>379</v>
      </c>
      <c r="B17" t="s">
        <v>386</v>
      </c>
      <c r="C17" t="s">
        <v>224</v>
      </c>
      <c r="D17" t="s">
        <v>61</v>
      </c>
      <c r="E17" s="22">
        <v>13</v>
      </c>
      <c r="F17" s="22">
        <v>13</v>
      </c>
      <c r="G17" s="1">
        <v>1.77</v>
      </c>
      <c r="H17" s="1">
        <v>787</v>
      </c>
      <c r="I17" s="35">
        <v>13.930530000000001</v>
      </c>
    </row>
    <row r="18" spans="1:9" outlineLevel="2" x14ac:dyDescent="0.3">
      <c r="A18" s="34" t="s">
        <v>379</v>
      </c>
      <c r="B18" t="s">
        <v>386</v>
      </c>
      <c r="C18" t="s">
        <v>50</v>
      </c>
      <c r="D18" t="s">
        <v>62</v>
      </c>
      <c r="E18" s="22">
        <v>38</v>
      </c>
      <c r="F18" s="22">
        <v>40</v>
      </c>
      <c r="G18" s="1">
        <v>5.5300000000000011</v>
      </c>
      <c r="H18" s="1">
        <v>2614.33</v>
      </c>
      <c r="I18" s="35">
        <v>47.031720000000007</v>
      </c>
    </row>
    <row r="19" spans="1:9" outlineLevel="2" x14ac:dyDescent="0.3">
      <c r="A19" s="34" t="s">
        <v>379</v>
      </c>
      <c r="B19" t="s">
        <v>386</v>
      </c>
      <c r="C19" t="s">
        <v>54</v>
      </c>
      <c r="D19" t="s">
        <v>65</v>
      </c>
      <c r="E19" s="22">
        <v>35</v>
      </c>
      <c r="F19" s="22">
        <v>36</v>
      </c>
      <c r="G19" s="1">
        <v>4.0599999999999996</v>
      </c>
      <c r="H19" s="1">
        <v>1932.2</v>
      </c>
      <c r="I19" s="35">
        <v>33.92727</v>
      </c>
    </row>
    <row r="20" spans="1:9" outlineLevel="2" x14ac:dyDescent="0.3">
      <c r="A20" s="34" t="s">
        <v>379</v>
      </c>
      <c r="B20" t="s">
        <v>386</v>
      </c>
      <c r="C20" t="s">
        <v>307</v>
      </c>
      <c r="D20" t="s">
        <v>308</v>
      </c>
      <c r="E20" s="22">
        <v>1</v>
      </c>
      <c r="F20" s="22">
        <v>1</v>
      </c>
      <c r="G20" s="1">
        <v>0.04</v>
      </c>
      <c r="H20" s="1">
        <v>25</v>
      </c>
      <c r="I20" s="35">
        <v>0.56249000000000005</v>
      </c>
    </row>
    <row r="21" spans="1:9" outlineLevel="2" x14ac:dyDescent="0.3">
      <c r="A21" s="34" t="s">
        <v>379</v>
      </c>
      <c r="B21" t="s">
        <v>387</v>
      </c>
      <c r="C21" t="s">
        <v>53</v>
      </c>
      <c r="D21" t="s">
        <v>53</v>
      </c>
      <c r="E21" s="22">
        <v>12086</v>
      </c>
      <c r="F21" s="22">
        <v>14129</v>
      </c>
      <c r="G21" s="1">
        <v>1635.8599999999913</v>
      </c>
      <c r="H21" s="1">
        <v>773045.80000000051</v>
      </c>
      <c r="I21" s="35">
        <v>11371.331080000002</v>
      </c>
    </row>
    <row r="22" spans="1:9" outlineLevel="2" x14ac:dyDescent="0.3">
      <c r="A22" s="34" t="s">
        <v>379</v>
      </c>
      <c r="B22" t="s">
        <v>387</v>
      </c>
      <c r="C22" t="s">
        <v>55</v>
      </c>
      <c r="D22" t="s">
        <v>68</v>
      </c>
      <c r="E22" s="22">
        <v>10024</v>
      </c>
      <c r="F22" s="22">
        <v>12189</v>
      </c>
      <c r="G22" s="1">
        <v>1056.2399999999998</v>
      </c>
      <c r="H22" s="1">
        <v>489187.24999999977</v>
      </c>
      <c r="I22" s="35">
        <v>7712.6209200000058</v>
      </c>
    </row>
    <row r="23" spans="1:9" outlineLevel="2" x14ac:dyDescent="0.3">
      <c r="A23" s="34" t="s">
        <v>379</v>
      </c>
      <c r="B23" t="s">
        <v>387</v>
      </c>
      <c r="C23" t="s">
        <v>52</v>
      </c>
      <c r="D23" t="s">
        <v>63</v>
      </c>
      <c r="E23" s="22">
        <v>4200</v>
      </c>
      <c r="F23" s="22">
        <v>4710</v>
      </c>
      <c r="G23" s="1">
        <v>616.63999999999839</v>
      </c>
      <c r="H23" s="1">
        <v>284332.4300000004</v>
      </c>
      <c r="I23" s="35">
        <v>4378.6899400000066</v>
      </c>
    </row>
    <row r="24" spans="1:9" outlineLevel="2" x14ac:dyDescent="0.3">
      <c r="A24" s="34" t="s">
        <v>379</v>
      </c>
      <c r="B24" t="s">
        <v>387</v>
      </c>
      <c r="C24" t="s">
        <v>217</v>
      </c>
      <c r="D24" t="s">
        <v>70</v>
      </c>
      <c r="E24" s="22">
        <v>1006</v>
      </c>
      <c r="F24" s="22">
        <v>1094</v>
      </c>
      <c r="G24" s="1">
        <v>133.50000000000003</v>
      </c>
      <c r="H24" s="1">
        <v>65312.100000000006</v>
      </c>
      <c r="I24" s="35">
        <v>1048.5177799999997</v>
      </c>
    </row>
    <row r="25" spans="1:9" outlineLevel="2" x14ac:dyDescent="0.3">
      <c r="A25" s="34" t="s">
        <v>379</v>
      </c>
      <c r="B25" t="s">
        <v>387</v>
      </c>
      <c r="C25" t="s">
        <v>218</v>
      </c>
      <c r="D25" t="s">
        <v>64</v>
      </c>
      <c r="E25" s="22">
        <v>482</v>
      </c>
      <c r="F25" s="22">
        <v>523</v>
      </c>
      <c r="G25" s="1">
        <v>62.780000000000022</v>
      </c>
      <c r="H25" s="1">
        <v>29432.160000000003</v>
      </c>
      <c r="I25" s="35">
        <v>505.50342000000012</v>
      </c>
    </row>
    <row r="26" spans="1:9" outlineLevel="2" x14ac:dyDescent="0.3">
      <c r="A26" s="34" t="s">
        <v>379</v>
      </c>
      <c r="B26" t="s">
        <v>387</v>
      </c>
      <c r="C26" t="s">
        <v>221</v>
      </c>
      <c r="D26" t="s">
        <v>58</v>
      </c>
      <c r="E26" s="22">
        <v>350</v>
      </c>
      <c r="F26" s="22">
        <v>380</v>
      </c>
      <c r="G26" s="1">
        <v>55.059999999999995</v>
      </c>
      <c r="H26" s="1">
        <v>25385.38</v>
      </c>
      <c r="I26" s="35">
        <v>517.63968999999986</v>
      </c>
    </row>
    <row r="27" spans="1:9" outlineLevel="2" x14ac:dyDescent="0.3">
      <c r="A27" s="34" t="s">
        <v>379</v>
      </c>
      <c r="B27" t="s">
        <v>387</v>
      </c>
      <c r="C27" t="s">
        <v>303</v>
      </c>
      <c r="D27" t="s">
        <v>306</v>
      </c>
      <c r="E27" s="22">
        <v>37</v>
      </c>
      <c r="F27" s="22">
        <v>43</v>
      </c>
      <c r="G27" s="1">
        <v>4.16</v>
      </c>
      <c r="H27" s="1">
        <v>1898.9099999999999</v>
      </c>
      <c r="I27" s="35">
        <v>33.030450000000002</v>
      </c>
    </row>
    <row r="28" spans="1:9" outlineLevel="2" x14ac:dyDescent="0.3">
      <c r="A28" s="34" t="s">
        <v>379</v>
      </c>
      <c r="B28" t="s">
        <v>387</v>
      </c>
      <c r="C28" t="s">
        <v>220</v>
      </c>
      <c r="D28" t="s">
        <v>67</v>
      </c>
      <c r="E28" s="22">
        <v>206</v>
      </c>
      <c r="F28" s="22">
        <v>239</v>
      </c>
      <c r="G28" s="1">
        <v>25.559999999999995</v>
      </c>
      <c r="H28" s="1">
        <v>11933.44</v>
      </c>
      <c r="I28" s="35">
        <v>198.67927</v>
      </c>
    </row>
    <row r="29" spans="1:9" outlineLevel="2" x14ac:dyDescent="0.3">
      <c r="A29" s="34" t="s">
        <v>379</v>
      </c>
      <c r="B29" t="s">
        <v>387</v>
      </c>
      <c r="C29" t="s">
        <v>223</v>
      </c>
      <c r="D29" t="s">
        <v>69</v>
      </c>
      <c r="E29" s="22">
        <v>138</v>
      </c>
      <c r="F29" s="22">
        <v>168</v>
      </c>
      <c r="G29" s="1">
        <v>23.890000000000015</v>
      </c>
      <c r="H29" s="1">
        <v>11130.019999999995</v>
      </c>
      <c r="I29" s="35">
        <v>227.88439000000011</v>
      </c>
    </row>
    <row r="30" spans="1:9" outlineLevel="2" x14ac:dyDescent="0.3">
      <c r="A30" s="34" t="s">
        <v>379</v>
      </c>
      <c r="B30" t="s">
        <v>387</v>
      </c>
      <c r="C30" t="s">
        <v>49</v>
      </c>
      <c r="D30" t="s">
        <v>60</v>
      </c>
      <c r="E30" s="22">
        <v>83</v>
      </c>
      <c r="F30" s="22">
        <v>93</v>
      </c>
      <c r="G30" s="1">
        <v>10.579999999999997</v>
      </c>
      <c r="H30" s="1">
        <v>4871.9500000000007</v>
      </c>
      <c r="I30" s="35">
        <v>89.637060000000019</v>
      </c>
    </row>
    <row r="31" spans="1:9" outlineLevel="2" x14ac:dyDescent="0.3">
      <c r="A31" s="34" t="s">
        <v>379</v>
      </c>
      <c r="B31" t="s">
        <v>387</v>
      </c>
      <c r="C31" t="s">
        <v>51</v>
      </c>
      <c r="D31" t="s">
        <v>51</v>
      </c>
      <c r="E31" s="22">
        <v>155</v>
      </c>
      <c r="F31" s="22">
        <v>170</v>
      </c>
      <c r="G31" s="1">
        <v>22.93</v>
      </c>
      <c r="H31" s="1">
        <v>10366.859999999999</v>
      </c>
      <c r="I31" s="35">
        <v>196.06926999999996</v>
      </c>
    </row>
    <row r="32" spans="1:9" outlineLevel="2" x14ac:dyDescent="0.3">
      <c r="A32" s="34" t="s">
        <v>379</v>
      </c>
      <c r="B32" t="s">
        <v>387</v>
      </c>
      <c r="C32" t="s">
        <v>222</v>
      </c>
      <c r="D32" t="s">
        <v>66</v>
      </c>
      <c r="E32" s="22">
        <v>70</v>
      </c>
      <c r="F32" s="22">
        <v>72</v>
      </c>
      <c r="G32" s="1">
        <v>10.209999999999997</v>
      </c>
      <c r="H32" s="1">
        <v>4370.91</v>
      </c>
      <c r="I32" s="35">
        <v>81.045469999999995</v>
      </c>
    </row>
    <row r="33" spans="1:9" outlineLevel="2" x14ac:dyDescent="0.3">
      <c r="A33" s="34" t="s">
        <v>379</v>
      </c>
      <c r="B33" t="s">
        <v>387</v>
      </c>
      <c r="C33" t="s">
        <v>219</v>
      </c>
      <c r="D33" t="s">
        <v>71</v>
      </c>
      <c r="E33" s="22">
        <v>56</v>
      </c>
      <c r="F33" s="22">
        <v>65</v>
      </c>
      <c r="G33" s="1">
        <v>7.75</v>
      </c>
      <c r="H33" s="1">
        <v>3516.0499999999997</v>
      </c>
      <c r="I33" s="35">
        <v>67.702500000000015</v>
      </c>
    </row>
    <row r="34" spans="1:9" outlineLevel="2" x14ac:dyDescent="0.3">
      <c r="A34" s="34" t="s">
        <v>379</v>
      </c>
      <c r="B34" t="s">
        <v>387</v>
      </c>
      <c r="C34" t="s">
        <v>48</v>
      </c>
      <c r="D34" t="s">
        <v>59</v>
      </c>
      <c r="E34" s="22">
        <v>12</v>
      </c>
      <c r="F34" s="22">
        <v>13</v>
      </c>
      <c r="G34" s="1">
        <v>1.29</v>
      </c>
      <c r="H34" s="1">
        <v>638.30999999999995</v>
      </c>
      <c r="I34" s="35">
        <v>12.47926</v>
      </c>
    </row>
    <row r="35" spans="1:9" outlineLevel="2" x14ac:dyDescent="0.3">
      <c r="A35" s="34" t="s">
        <v>379</v>
      </c>
      <c r="B35" t="s">
        <v>387</v>
      </c>
      <c r="C35" t="s">
        <v>224</v>
      </c>
      <c r="D35" t="s">
        <v>61</v>
      </c>
      <c r="E35" s="22">
        <v>55</v>
      </c>
      <c r="F35" s="22">
        <v>61</v>
      </c>
      <c r="G35" s="1">
        <v>8.2299999999999986</v>
      </c>
      <c r="H35" s="1">
        <v>3809.54</v>
      </c>
      <c r="I35" s="35">
        <v>66.777940000000001</v>
      </c>
    </row>
    <row r="36" spans="1:9" outlineLevel="2" x14ac:dyDescent="0.3">
      <c r="A36" s="34" t="s">
        <v>379</v>
      </c>
      <c r="B36" t="s">
        <v>387</v>
      </c>
      <c r="C36" t="s">
        <v>50</v>
      </c>
      <c r="D36" t="s">
        <v>62</v>
      </c>
      <c r="E36" s="22">
        <v>181</v>
      </c>
      <c r="F36" s="22">
        <v>220</v>
      </c>
      <c r="G36" s="1">
        <v>27.509999999999994</v>
      </c>
      <c r="H36" s="1">
        <v>13087.810000000001</v>
      </c>
      <c r="I36" s="35">
        <v>252.27187000000006</v>
      </c>
    </row>
    <row r="37" spans="1:9" outlineLevel="2" x14ac:dyDescent="0.3">
      <c r="A37" s="34" t="s">
        <v>379</v>
      </c>
      <c r="B37" t="s">
        <v>387</v>
      </c>
      <c r="C37" t="s">
        <v>54</v>
      </c>
      <c r="D37" t="s">
        <v>65</v>
      </c>
      <c r="E37" s="22">
        <v>84</v>
      </c>
      <c r="F37" s="22">
        <v>93</v>
      </c>
      <c r="G37" s="1">
        <v>10.239999999999998</v>
      </c>
      <c r="H37" s="1">
        <v>4848.3</v>
      </c>
      <c r="I37" s="35">
        <v>87.942880000000017</v>
      </c>
    </row>
    <row r="38" spans="1:9" outlineLevel="2" x14ac:dyDescent="0.3">
      <c r="A38" s="34" t="s">
        <v>379</v>
      </c>
      <c r="B38" t="s">
        <v>387</v>
      </c>
      <c r="C38" t="s">
        <v>79</v>
      </c>
      <c r="D38" t="s">
        <v>80</v>
      </c>
      <c r="E38" s="22">
        <v>1</v>
      </c>
      <c r="F38" s="22">
        <v>1</v>
      </c>
      <c r="G38" s="1">
        <v>0.03</v>
      </c>
      <c r="H38" s="1">
        <v>14</v>
      </c>
      <c r="I38" s="35">
        <v>0.63</v>
      </c>
    </row>
    <row r="39" spans="1:9" outlineLevel="2" x14ac:dyDescent="0.3">
      <c r="A39" s="34" t="s">
        <v>379</v>
      </c>
      <c r="B39" t="s">
        <v>387</v>
      </c>
      <c r="C39" t="s">
        <v>307</v>
      </c>
      <c r="D39" t="s">
        <v>308</v>
      </c>
      <c r="E39" s="22">
        <v>4</v>
      </c>
      <c r="F39" s="22">
        <v>4</v>
      </c>
      <c r="G39" s="1">
        <v>0.51</v>
      </c>
      <c r="H39" s="1">
        <v>238.75</v>
      </c>
      <c r="I39" s="35">
        <v>4.3203100000000001</v>
      </c>
    </row>
    <row r="40" spans="1:9" outlineLevel="2" x14ac:dyDescent="0.3">
      <c r="A40" s="34" t="s">
        <v>379</v>
      </c>
      <c r="B40" t="s">
        <v>388</v>
      </c>
      <c r="C40" t="s">
        <v>53</v>
      </c>
      <c r="D40" t="s">
        <v>53</v>
      </c>
      <c r="E40" s="22">
        <v>9480</v>
      </c>
      <c r="F40" s="22">
        <v>10991</v>
      </c>
      <c r="G40" s="1">
        <v>1378.9099999999912</v>
      </c>
      <c r="H40" s="1">
        <v>654360.09999999986</v>
      </c>
      <c r="I40" s="35">
        <v>9755.7719900000138</v>
      </c>
    </row>
    <row r="41" spans="1:9" outlineLevel="2" x14ac:dyDescent="0.3">
      <c r="A41" s="34" t="s">
        <v>379</v>
      </c>
      <c r="B41" t="s">
        <v>388</v>
      </c>
      <c r="C41" t="s">
        <v>55</v>
      </c>
      <c r="D41" t="s">
        <v>68</v>
      </c>
      <c r="E41" s="22">
        <v>7445</v>
      </c>
      <c r="F41" s="22">
        <v>8979</v>
      </c>
      <c r="G41" s="1">
        <v>846.3099999999996</v>
      </c>
      <c r="H41" s="1">
        <v>392252.45000000013</v>
      </c>
      <c r="I41" s="35">
        <v>6301.1346999999996</v>
      </c>
    </row>
    <row r="42" spans="1:9" outlineLevel="2" x14ac:dyDescent="0.3">
      <c r="A42" s="34" t="s">
        <v>379</v>
      </c>
      <c r="B42" t="s">
        <v>388</v>
      </c>
      <c r="C42" t="s">
        <v>52</v>
      </c>
      <c r="D42" t="s">
        <v>63</v>
      </c>
      <c r="E42" s="22">
        <v>3250</v>
      </c>
      <c r="F42" s="22">
        <v>3688</v>
      </c>
      <c r="G42" s="1">
        <v>518.06999999999891</v>
      </c>
      <c r="H42" s="1">
        <v>238698.32000000009</v>
      </c>
      <c r="I42" s="35">
        <v>3745.617889999995</v>
      </c>
    </row>
    <row r="43" spans="1:9" outlineLevel="2" x14ac:dyDescent="0.3">
      <c r="A43" s="34" t="s">
        <v>379</v>
      </c>
      <c r="B43" t="s">
        <v>388</v>
      </c>
      <c r="C43" t="s">
        <v>217</v>
      </c>
      <c r="D43" t="s">
        <v>70</v>
      </c>
      <c r="E43" s="22">
        <v>786</v>
      </c>
      <c r="F43" s="22">
        <v>854</v>
      </c>
      <c r="G43" s="1">
        <v>111.94000000000001</v>
      </c>
      <c r="H43" s="1">
        <v>54551.989999999991</v>
      </c>
      <c r="I43" s="35">
        <v>920.51493999999991</v>
      </c>
    </row>
    <row r="44" spans="1:9" outlineLevel="2" x14ac:dyDescent="0.3">
      <c r="A44" s="34" t="s">
        <v>379</v>
      </c>
      <c r="B44" t="s">
        <v>388</v>
      </c>
      <c r="C44" t="s">
        <v>218</v>
      </c>
      <c r="D44" t="s">
        <v>64</v>
      </c>
      <c r="E44" s="22">
        <v>427</v>
      </c>
      <c r="F44" s="22">
        <v>474</v>
      </c>
      <c r="G44" s="1">
        <v>54.759999999999984</v>
      </c>
      <c r="H44" s="1">
        <v>25970.13</v>
      </c>
      <c r="I44" s="35">
        <v>456.10846000000015</v>
      </c>
    </row>
    <row r="45" spans="1:9" outlineLevel="2" x14ac:dyDescent="0.3">
      <c r="A45" s="34" t="s">
        <v>379</v>
      </c>
      <c r="B45" t="s">
        <v>388</v>
      </c>
      <c r="C45" t="s">
        <v>221</v>
      </c>
      <c r="D45" t="s">
        <v>58</v>
      </c>
      <c r="E45" s="22">
        <v>257</v>
      </c>
      <c r="F45" s="22">
        <v>283</v>
      </c>
      <c r="G45" s="1">
        <v>42.899999999999984</v>
      </c>
      <c r="H45" s="1">
        <v>19985.79</v>
      </c>
      <c r="I45" s="35">
        <v>396.30863000000005</v>
      </c>
    </row>
    <row r="46" spans="1:9" outlineLevel="2" x14ac:dyDescent="0.3">
      <c r="A46" s="34" t="s">
        <v>379</v>
      </c>
      <c r="B46" t="s">
        <v>388</v>
      </c>
      <c r="C46" t="s">
        <v>303</v>
      </c>
      <c r="D46" t="s">
        <v>306</v>
      </c>
      <c r="E46" s="22">
        <v>27</v>
      </c>
      <c r="F46" s="22">
        <v>31</v>
      </c>
      <c r="G46" s="1">
        <v>2.2400000000000002</v>
      </c>
      <c r="H46" s="1">
        <v>1047.3699999999999</v>
      </c>
      <c r="I46" s="35">
        <v>18.603209999999994</v>
      </c>
    </row>
    <row r="47" spans="1:9" outlineLevel="2" x14ac:dyDescent="0.3">
      <c r="A47" s="34" t="s">
        <v>379</v>
      </c>
      <c r="B47" t="s">
        <v>388</v>
      </c>
      <c r="C47" t="s">
        <v>220</v>
      </c>
      <c r="D47" t="s">
        <v>67</v>
      </c>
      <c r="E47" s="22">
        <v>153</v>
      </c>
      <c r="F47" s="22">
        <v>178</v>
      </c>
      <c r="G47" s="1">
        <v>16.979999999999986</v>
      </c>
      <c r="H47" s="1">
        <v>7982.95</v>
      </c>
      <c r="I47" s="35">
        <v>135.67252999999991</v>
      </c>
    </row>
    <row r="48" spans="1:9" outlineLevel="2" x14ac:dyDescent="0.3">
      <c r="A48" s="34" t="s">
        <v>379</v>
      </c>
      <c r="B48" t="s">
        <v>388</v>
      </c>
      <c r="C48" t="s">
        <v>223</v>
      </c>
      <c r="D48" t="s">
        <v>69</v>
      </c>
      <c r="E48" s="22">
        <v>147</v>
      </c>
      <c r="F48" s="22">
        <v>195</v>
      </c>
      <c r="G48" s="1">
        <v>20.559999999999981</v>
      </c>
      <c r="H48" s="1">
        <v>9687.0899999999983</v>
      </c>
      <c r="I48" s="35">
        <v>188.85124000000008</v>
      </c>
    </row>
    <row r="49" spans="1:9" outlineLevel="2" x14ac:dyDescent="0.3">
      <c r="A49" s="34" t="s">
        <v>379</v>
      </c>
      <c r="B49" t="s">
        <v>388</v>
      </c>
      <c r="C49" t="s">
        <v>49</v>
      </c>
      <c r="D49" t="s">
        <v>60</v>
      </c>
      <c r="E49" s="22">
        <v>91</v>
      </c>
      <c r="F49" s="22">
        <v>97</v>
      </c>
      <c r="G49" s="1">
        <v>9.3099999999999969</v>
      </c>
      <c r="H49" s="1">
        <v>4328.5199999999986</v>
      </c>
      <c r="I49" s="35">
        <v>84.133539999999982</v>
      </c>
    </row>
    <row r="50" spans="1:9" outlineLevel="2" x14ac:dyDescent="0.3">
      <c r="A50" s="34" t="s">
        <v>379</v>
      </c>
      <c r="B50" t="s">
        <v>388</v>
      </c>
      <c r="C50" t="s">
        <v>51</v>
      </c>
      <c r="D50" t="s">
        <v>51</v>
      </c>
      <c r="E50" s="22">
        <v>142</v>
      </c>
      <c r="F50" s="22">
        <v>151</v>
      </c>
      <c r="G50" s="1">
        <v>21.429999999999996</v>
      </c>
      <c r="H50" s="1">
        <v>9502.1700000000019</v>
      </c>
      <c r="I50" s="35">
        <v>185.06599000000008</v>
      </c>
    </row>
    <row r="51" spans="1:9" outlineLevel="2" x14ac:dyDescent="0.3">
      <c r="A51" s="34" t="s">
        <v>379</v>
      </c>
      <c r="B51" t="s">
        <v>388</v>
      </c>
      <c r="C51" t="s">
        <v>222</v>
      </c>
      <c r="D51" t="s">
        <v>66</v>
      </c>
      <c r="E51" s="22">
        <v>66</v>
      </c>
      <c r="F51" s="22">
        <v>71</v>
      </c>
      <c r="G51" s="1">
        <v>10.39</v>
      </c>
      <c r="H51" s="1">
        <v>4584.83</v>
      </c>
      <c r="I51" s="35">
        <v>86.471379999999982</v>
      </c>
    </row>
    <row r="52" spans="1:9" outlineLevel="2" x14ac:dyDescent="0.3">
      <c r="A52" s="34" t="s">
        <v>379</v>
      </c>
      <c r="B52" t="s">
        <v>388</v>
      </c>
      <c r="C52" t="s">
        <v>219</v>
      </c>
      <c r="D52" t="s">
        <v>71</v>
      </c>
      <c r="E52" s="22">
        <v>45</v>
      </c>
      <c r="F52" s="22">
        <v>48</v>
      </c>
      <c r="G52" s="1">
        <v>6.4999999999999982</v>
      </c>
      <c r="H52" s="1">
        <v>3080.7799999999997</v>
      </c>
      <c r="I52" s="35">
        <v>59.70971999999999</v>
      </c>
    </row>
    <row r="53" spans="1:9" outlineLevel="2" x14ac:dyDescent="0.3">
      <c r="A53" s="34" t="s">
        <v>379</v>
      </c>
      <c r="B53" t="s">
        <v>388</v>
      </c>
      <c r="C53" t="s">
        <v>48</v>
      </c>
      <c r="D53" t="s">
        <v>59</v>
      </c>
      <c r="E53" s="22">
        <v>34</v>
      </c>
      <c r="F53" s="22">
        <v>34</v>
      </c>
      <c r="G53" s="1">
        <v>6.98</v>
      </c>
      <c r="H53" s="1">
        <v>3317.94</v>
      </c>
      <c r="I53" s="35">
        <v>71.569729999999993</v>
      </c>
    </row>
    <row r="54" spans="1:9" outlineLevel="2" x14ac:dyDescent="0.3">
      <c r="A54" s="34" t="s">
        <v>379</v>
      </c>
      <c r="B54" t="s">
        <v>388</v>
      </c>
      <c r="C54" t="s">
        <v>224</v>
      </c>
      <c r="D54" t="s">
        <v>61</v>
      </c>
      <c r="E54" s="22">
        <v>42</v>
      </c>
      <c r="F54" s="22">
        <v>45</v>
      </c>
      <c r="G54" s="1">
        <v>9.120000000000001</v>
      </c>
      <c r="H54" s="1">
        <v>4014.6800000000003</v>
      </c>
      <c r="I54" s="35">
        <v>69.498480000000015</v>
      </c>
    </row>
    <row r="55" spans="1:9" outlineLevel="2" x14ac:dyDescent="0.3">
      <c r="A55" s="34" t="s">
        <v>379</v>
      </c>
      <c r="B55" t="s">
        <v>388</v>
      </c>
      <c r="C55" t="s">
        <v>50</v>
      </c>
      <c r="D55" t="s">
        <v>62</v>
      </c>
      <c r="E55" s="22">
        <v>132</v>
      </c>
      <c r="F55" s="22">
        <v>164</v>
      </c>
      <c r="G55" s="1">
        <v>20.760000000000005</v>
      </c>
      <c r="H55" s="1">
        <v>9869.16</v>
      </c>
      <c r="I55" s="35">
        <v>187.67137000000002</v>
      </c>
    </row>
    <row r="56" spans="1:9" outlineLevel="2" x14ac:dyDescent="0.3">
      <c r="A56" s="34" t="s">
        <v>379</v>
      </c>
      <c r="B56" t="s">
        <v>388</v>
      </c>
      <c r="C56" t="s">
        <v>54</v>
      </c>
      <c r="D56" t="s">
        <v>65</v>
      </c>
      <c r="E56" s="22">
        <v>27</v>
      </c>
      <c r="F56" s="22">
        <v>32</v>
      </c>
      <c r="G56" s="1">
        <v>3.8599999999999994</v>
      </c>
      <c r="H56" s="1">
        <v>1795.09</v>
      </c>
      <c r="I56" s="35">
        <v>31.411349999999999</v>
      </c>
    </row>
    <row r="57" spans="1:9" outlineLevel="2" x14ac:dyDescent="0.3">
      <c r="A57" s="34" t="s">
        <v>379</v>
      </c>
      <c r="B57" t="s">
        <v>388</v>
      </c>
      <c r="C57" t="s">
        <v>79</v>
      </c>
      <c r="D57" t="s">
        <v>80</v>
      </c>
      <c r="E57" s="22">
        <v>4</v>
      </c>
      <c r="F57" s="22">
        <v>4</v>
      </c>
      <c r="G57" s="1">
        <v>0.33999999999999997</v>
      </c>
      <c r="H57" s="1">
        <v>182.82999999999998</v>
      </c>
      <c r="I57" s="35">
        <v>3.9704999999999999</v>
      </c>
    </row>
    <row r="58" spans="1:9" outlineLevel="2" x14ac:dyDescent="0.3">
      <c r="A58" s="34" t="s">
        <v>379</v>
      </c>
      <c r="B58" t="s">
        <v>388</v>
      </c>
      <c r="C58" t="s">
        <v>307</v>
      </c>
      <c r="D58" t="s">
        <v>308</v>
      </c>
      <c r="E58" s="22">
        <v>7</v>
      </c>
      <c r="F58" s="22">
        <v>7</v>
      </c>
      <c r="G58" s="1">
        <v>1.23</v>
      </c>
      <c r="H58" s="1">
        <v>562.22</v>
      </c>
      <c r="I58" s="35">
        <v>11.779629999999999</v>
      </c>
    </row>
    <row r="59" spans="1:9" outlineLevel="2" x14ac:dyDescent="0.3">
      <c r="A59" s="34" t="s">
        <v>379</v>
      </c>
      <c r="B59" t="s">
        <v>389</v>
      </c>
      <c r="C59" t="s">
        <v>53</v>
      </c>
      <c r="D59" t="s">
        <v>53</v>
      </c>
      <c r="E59" s="22">
        <v>6814</v>
      </c>
      <c r="F59" s="22">
        <v>7984</v>
      </c>
      <c r="G59" s="1">
        <v>1048.3999999999946</v>
      </c>
      <c r="H59" s="1">
        <v>499806.03999999986</v>
      </c>
      <c r="I59" s="35">
        <v>7443.5064399999919</v>
      </c>
    </row>
    <row r="60" spans="1:9" outlineLevel="2" x14ac:dyDescent="0.3">
      <c r="A60" s="34" t="s">
        <v>379</v>
      </c>
      <c r="B60" t="s">
        <v>389</v>
      </c>
      <c r="C60" t="s">
        <v>55</v>
      </c>
      <c r="D60" t="s">
        <v>68</v>
      </c>
      <c r="E60" s="22">
        <v>5338</v>
      </c>
      <c r="F60" s="22">
        <v>6496</v>
      </c>
      <c r="G60" s="1">
        <v>654.84000000000049</v>
      </c>
      <c r="H60" s="1">
        <v>304201.68000000005</v>
      </c>
      <c r="I60" s="35">
        <v>4904.8774700000004</v>
      </c>
    </row>
    <row r="61" spans="1:9" outlineLevel="2" x14ac:dyDescent="0.3">
      <c r="A61" s="34" t="s">
        <v>379</v>
      </c>
      <c r="B61" t="s">
        <v>389</v>
      </c>
      <c r="C61" t="s">
        <v>52</v>
      </c>
      <c r="D61" t="s">
        <v>63</v>
      </c>
      <c r="E61" s="22">
        <v>2474</v>
      </c>
      <c r="F61" s="22">
        <v>2814</v>
      </c>
      <c r="G61" s="1">
        <v>430.24999999999989</v>
      </c>
      <c r="H61" s="1">
        <v>198538.25999999989</v>
      </c>
      <c r="I61" s="35">
        <v>3145.8795900000041</v>
      </c>
    </row>
    <row r="62" spans="1:9" outlineLevel="2" x14ac:dyDescent="0.3">
      <c r="A62" s="34" t="s">
        <v>379</v>
      </c>
      <c r="B62" t="s">
        <v>389</v>
      </c>
      <c r="C62" t="s">
        <v>217</v>
      </c>
      <c r="D62" t="s">
        <v>70</v>
      </c>
      <c r="E62" s="22">
        <v>607</v>
      </c>
      <c r="F62" s="22">
        <v>660</v>
      </c>
      <c r="G62" s="1">
        <v>91.870000000000047</v>
      </c>
      <c r="H62" s="1">
        <v>44685.9</v>
      </c>
      <c r="I62" s="35">
        <v>759.63856000000021</v>
      </c>
    </row>
    <row r="63" spans="1:9" outlineLevel="2" x14ac:dyDescent="0.3">
      <c r="A63" s="34" t="s">
        <v>379</v>
      </c>
      <c r="B63" t="s">
        <v>389</v>
      </c>
      <c r="C63" t="s">
        <v>218</v>
      </c>
      <c r="D63" t="s">
        <v>64</v>
      </c>
      <c r="E63" s="22">
        <v>264</v>
      </c>
      <c r="F63" s="22">
        <v>294</v>
      </c>
      <c r="G63" s="1">
        <v>36.969999999999992</v>
      </c>
      <c r="H63" s="1">
        <v>17444.510000000002</v>
      </c>
      <c r="I63" s="35">
        <v>313.76770999999991</v>
      </c>
    </row>
    <row r="64" spans="1:9" outlineLevel="2" x14ac:dyDescent="0.3">
      <c r="A64" s="34" t="s">
        <v>379</v>
      </c>
      <c r="B64" t="s">
        <v>389</v>
      </c>
      <c r="C64" t="s">
        <v>221</v>
      </c>
      <c r="D64" t="s">
        <v>58</v>
      </c>
      <c r="E64" s="22">
        <v>237</v>
      </c>
      <c r="F64" s="22">
        <v>259</v>
      </c>
      <c r="G64" s="1">
        <v>46.110000000000035</v>
      </c>
      <c r="H64" s="1">
        <v>21553.200000000001</v>
      </c>
      <c r="I64" s="35">
        <v>445.33536000000038</v>
      </c>
    </row>
    <row r="65" spans="1:9" outlineLevel="2" x14ac:dyDescent="0.3">
      <c r="A65" s="34" t="s">
        <v>379</v>
      </c>
      <c r="B65" t="s">
        <v>389</v>
      </c>
      <c r="C65" t="s">
        <v>303</v>
      </c>
      <c r="D65" t="s">
        <v>306</v>
      </c>
      <c r="E65" s="22">
        <v>14</v>
      </c>
      <c r="F65" s="22">
        <v>14</v>
      </c>
      <c r="G65" s="1">
        <v>1.4800000000000002</v>
      </c>
      <c r="H65" s="1">
        <v>707.03</v>
      </c>
      <c r="I65" s="35">
        <v>10.765610000000001</v>
      </c>
    </row>
    <row r="66" spans="1:9" outlineLevel="2" x14ac:dyDescent="0.3">
      <c r="A66" s="34" t="s">
        <v>379</v>
      </c>
      <c r="B66" t="s">
        <v>389</v>
      </c>
      <c r="C66" t="s">
        <v>220</v>
      </c>
      <c r="D66" t="s">
        <v>67</v>
      </c>
      <c r="E66" s="22">
        <v>87</v>
      </c>
      <c r="F66" s="22">
        <v>99</v>
      </c>
      <c r="G66" s="1">
        <v>11.819999999999997</v>
      </c>
      <c r="H66" s="1">
        <v>5607.4599999999991</v>
      </c>
      <c r="I66" s="35">
        <v>100.35952000000003</v>
      </c>
    </row>
    <row r="67" spans="1:9" outlineLevel="2" x14ac:dyDescent="0.3">
      <c r="A67" s="34" t="s">
        <v>379</v>
      </c>
      <c r="B67" t="s">
        <v>389</v>
      </c>
      <c r="C67" t="s">
        <v>223</v>
      </c>
      <c r="D67" t="s">
        <v>69</v>
      </c>
      <c r="E67" s="22">
        <v>131</v>
      </c>
      <c r="F67" s="22">
        <v>171</v>
      </c>
      <c r="G67" s="1">
        <v>22.530000000000012</v>
      </c>
      <c r="H67" s="1">
        <v>10772.679999999998</v>
      </c>
      <c r="I67" s="35">
        <v>222.32823999999994</v>
      </c>
    </row>
    <row r="68" spans="1:9" outlineLevel="2" x14ac:dyDescent="0.3">
      <c r="A68" s="34" t="s">
        <v>379</v>
      </c>
      <c r="B68" t="s">
        <v>389</v>
      </c>
      <c r="C68" t="s">
        <v>49</v>
      </c>
      <c r="D68" t="s">
        <v>60</v>
      </c>
      <c r="E68" s="22">
        <v>70</v>
      </c>
      <c r="F68" s="22">
        <v>79</v>
      </c>
      <c r="G68" s="1">
        <v>8.32</v>
      </c>
      <c r="H68" s="1">
        <v>3876.02</v>
      </c>
      <c r="I68" s="35">
        <v>75.076169999999991</v>
      </c>
    </row>
    <row r="69" spans="1:9" outlineLevel="2" x14ac:dyDescent="0.3">
      <c r="A69" s="34" t="s">
        <v>379</v>
      </c>
      <c r="B69" t="s">
        <v>389</v>
      </c>
      <c r="C69" t="s">
        <v>51</v>
      </c>
      <c r="D69" t="s">
        <v>51</v>
      </c>
      <c r="E69" s="22">
        <v>85</v>
      </c>
      <c r="F69" s="22">
        <v>93</v>
      </c>
      <c r="G69" s="1">
        <v>14.679999999999998</v>
      </c>
      <c r="H69" s="1">
        <v>6545.4400000000005</v>
      </c>
      <c r="I69" s="35">
        <v>124.72207999999999</v>
      </c>
    </row>
    <row r="70" spans="1:9" outlineLevel="2" x14ac:dyDescent="0.3">
      <c r="A70" s="34" t="s">
        <v>379</v>
      </c>
      <c r="B70" t="s">
        <v>389</v>
      </c>
      <c r="C70" t="s">
        <v>222</v>
      </c>
      <c r="D70" t="s">
        <v>66</v>
      </c>
      <c r="E70" s="22">
        <v>52</v>
      </c>
      <c r="F70" s="22">
        <v>54</v>
      </c>
      <c r="G70" s="1">
        <v>6.9099999999999993</v>
      </c>
      <c r="H70" s="1">
        <v>3120.2400000000002</v>
      </c>
      <c r="I70" s="35">
        <v>57.950450000000004</v>
      </c>
    </row>
    <row r="71" spans="1:9" outlineLevel="2" x14ac:dyDescent="0.3">
      <c r="A71" s="34" t="s">
        <v>379</v>
      </c>
      <c r="B71" t="s">
        <v>389</v>
      </c>
      <c r="C71" t="s">
        <v>219</v>
      </c>
      <c r="D71" t="s">
        <v>71</v>
      </c>
      <c r="E71" s="22">
        <v>36</v>
      </c>
      <c r="F71" s="22">
        <v>40</v>
      </c>
      <c r="G71" s="1">
        <v>5.9799999999999995</v>
      </c>
      <c r="H71" s="1">
        <v>2691.06</v>
      </c>
      <c r="I71" s="35">
        <v>53.290069999999993</v>
      </c>
    </row>
    <row r="72" spans="1:9" outlineLevel="2" x14ac:dyDescent="0.3">
      <c r="A72" s="34" t="s">
        <v>379</v>
      </c>
      <c r="B72" t="s">
        <v>389</v>
      </c>
      <c r="C72" t="s">
        <v>48</v>
      </c>
      <c r="D72" t="s">
        <v>59</v>
      </c>
      <c r="E72" s="22">
        <v>26</v>
      </c>
      <c r="F72" s="22">
        <v>30</v>
      </c>
      <c r="G72" s="1">
        <v>3.8300000000000005</v>
      </c>
      <c r="H72" s="1">
        <v>1800.49</v>
      </c>
      <c r="I72" s="35">
        <v>39.009399999999999</v>
      </c>
    </row>
    <row r="73" spans="1:9" outlineLevel="2" x14ac:dyDescent="0.3">
      <c r="A73" s="34" t="s">
        <v>379</v>
      </c>
      <c r="B73" t="s">
        <v>389</v>
      </c>
      <c r="C73" t="s">
        <v>224</v>
      </c>
      <c r="D73" t="s">
        <v>61</v>
      </c>
      <c r="E73" s="22">
        <v>45</v>
      </c>
      <c r="F73" s="22">
        <v>46</v>
      </c>
      <c r="G73" s="1">
        <v>8.3099999999999969</v>
      </c>
      <c r="H73" s="1">
        <v>3717.3999999999996</v>
      </c>
      <c r="I73" s="35">
        <v>66.665279999999981</v>
      </c>
    </row>
    <row r="74" spans="1:9" outlineLevel="2" x14ac:dyDescent="0.3">
      <c r="A74" s="34" t="s">
        <v>379</v>
      </c>
      <c r="B74" t="s">
        <v>389</v>
      </c>
      <c r="C74" t="s">
        <v>50</v>
      </c>
      <c r="D74" t="s">
        <v>62</v>
      </c>
      <c r="E74" s="22">
        <v>77</v>
      </c>
      <c r="F74" s="22">
        <v>86</v>
      </c>
      <c r="G74" s="1">
        <v>12.230000000000004</v>
      </c>
      <c r="H74" s="1">
        <v>5711.7199999999993</v>
      </c>
      <c r="I74" s="35">
        <v>108.16896</v>
      </c>
    </row>
    <row r="75" spans="1:9" outlineLevel="2" x14ac:dyDescent="0.3">
      <c r="A75" s="34" t="s">
        <v>379</v>
      </c>
      <c r="B75" t="s">
        <v>389</v>
      </c>
      <c r="C75" t="s">
        <v>54</v>
      </c>
      <c r="D75" t="s">
        <v>65</v>
      </c>
      <c r="E75" s="22">
        <v>34</v>
      </c>
      <c r="F75" s="22">
        <v>37</v>
      </c>
      <c r="G75" s="1">
        <v>4.5199999999999996</v>
      </c>
      <c r="H75" s="1">
        <v>2118.9899999999998</v>
      </c>
      <c r="I75" s="35">
        <v>38.974559999999997</v>
      </c>
    </row>
    <row r="76" spans="1:9" outlineLevel="2" x14ac:dyDescent="0.3">
      <c r="A76" s="34" t="s">
        <v>379</v>
      </c>
      <c r="B76" t="s">
        <v>389</v>
      </c>
      <c r="C76" t="s">
        <v>79</v>
      </c>
      <c r="D76" t="s">
        <v>80</v>
      </c>
      <c r="E76" s="22">
        <v>3</v>
      </c>
      <c r="F76" s="22">
        <v>4</v>
      </c>
      <c r="G76" s="1">
        <v>0.47000000000000003</v>
      </c>
      <c r="H76" s="1">
        <v>222.76999999999998</v>
      </c>
      <c r="I76" s="35">
        <v>6.4819100000000001</v>
      </c>
    </row>
    <row r="77" spans="1:9" outlineLevel="2" x14ac:dyDescent="0.3">
      <c r="A77" s="34" t="s">
        <v>379</v>
      </c>
      <c r="B77" t="s">
        <v>389</v>
      </c>
      <c r="C77" t="s">
        <v>307</v>
      </c>
      <c r="D77" t="s">
        <v>308</v>
      </c>
      <c r="E77" s="22">
        <v>1</v>
      </c>
      <c r="F77" s="22">
        <v>1</v>
      </c>
      <c r="G77" s="1">
        <v>0.14000000000000001</v>
      </c>
      <c r="H77" s="1">
        <v>79.25</v>
      </c>
      <c r="I77" s="35">
        <v>1.3652500000000001</v>
      </c>
    </row>
    <row r="78" spans="1:9" outlineLevel="2" x14ac:dyDescent="0.3">
      <c r="A78" s="34" t="s">
        <v>379</v>
      </c>
      <c r="B78" t="s">
        <v>390</v>
      </c>
      <c r="C78" t="s">
        <v>53</v>
      </c>
      <c r="D78" t="s">
        <v>53</v>
      </c>
      <c r="E78" s="22">
        <v>6172</v>
      </c>
      <c r="F78" s="22">
        <v>7279</v>
      </c>
      <c r="G78" s="1">
        <v>989.8499999999982</v>
      </c>
      <c r="H78" s="1">
        <v>471194.87999999971</v>
      </c>
      <c r="I78" s="35">
        <v>7023.4613499999987</v>
      </c>
    </row>
    <row r="79" spans="1:9" outlineLevel="2" x14ac:dyDescent="0.3">
      <c r="A79" s="34" t="s">
        <v>379</v>
      </c>
      <c r="B79" t="s">
        <v>390</v>
      </c>
      <c r="C79" t="s">
        <v>55</v>
      </c>
      <c r="D79" t="s">
        <v>68</v>
      </c>
      <c r="E79" s="22">
        <v>4874</v>
      </c>
      <c r="F79" s="22">
        <v>5930</v>
      </c>
      <c r="G79" s="1">
        <v>620.57999999999959</v>
      </c>
      <c r="H79" s="1">
        <v>288015.85000000015</v>
      </c>
      <c r="I79" s="35">
        <v>4650.4205200000006</v>
      </c>
    </row>
    <row r="80" spans="1:9" outlineLevel="2" x14ac:dyDescent="0.3">
      <c r="A80" s="34" t="s">
        <v>379</v>
      </c>
      <c r="B80" t="s">
        <v>390</v>
      </c>
      <c r="C80" t="s">
        <v>52</v>
      </c>
      <c r="D80" t="s">
        <v>63</v>
      </c>
      <c r="E80" s="22">
        <v>2432</v>
      </c>
      <c r="F80" s="22">
        <v>2740</v>
      </c>
      <c r="G80" s="1">
        <v>452.13999999999965</v>
      </c>
      <c r="H80" s="1">
        <v>210002.67999999996</v>
      </c>
      <c r="I80" s="35">
        <v>3322.1528099999987</v>
      </c>
    </row>
    <row r="81" spans="1:9" outlineLevel="2" x14ac:dyDescent="0.3">
      <c r="A81" s="34" t="s">
        <v>379</v>
      </c>
      <c r="B81" t="s">
        <v>390</v>
      </c>
      <c r="C81" t="s">
        <v>217</v>
      </c>
      <c r="D81" t="s">
        <v>70</v>
      </c>
      <c r="E81" s="22">
        <v>596</v>
      </c>
      <c r="F81" s="22">
        <v>654</v>
      </c>
      <c r="G81" s="1">
        <v>98.540000000000035</v>
      </c>
      <c r="H81" s="1">
        <v>48283.530000000006</v>
      </c>
      <c r="I81" s="35">
        <v>819.47979999999973</v>
      </c>
    </row>
    <row r="82" spans="1:9" outlineLevel="2" x14ac:dyDescent="0.3">
      <c r="A82" s="34" t="s">
        <v>379</v>
      </c>
      <c r="B82" t="s">
        <v>390</v>
      </c>
      <c r="C82" t="s">
        <v>218</v>
      </c>
      <c r="D82" t="s">
        <v>64</v>
      </c>
      <c r="E82" s="22">
        <v>180</v>
      </c>
      <c r="F82" s="22">
        <v>204</v>
      </c>
      <c r="G82" s="1">
        <v>20.350000000000001</v>
      </c>
      <c r="H82" s="1">
        <v>9998.11</v>
      </c>
      <c r="I82" s="35">
        <v>180.54765000000003</v>
      </c>
    </row>
    <row r="83" spans="1:9" outlineLevel="2" x14ac:dyDescent="0.3">
      <c r="A83" s="34" t="s">
        <v>379</v>
      </c>
      <c r="B83" t="s">
        <v>390</v>
      </c>
      <c r="C83" t="s">
        <v>221</v>
      </c>
      <c r="D83" t="s">
        <v>58</v>
      </c>
      <c r="E83" s="22">
        <v>215</v>
      </c>
      <c r="F83" s="22">
        <v>233</v>
      </c>
      <c r="G83" s="1">
        <v>41.619999999999976</v>
      </c>
      <c r="H83" s="1">
        <v>19594.080000000005</v>
      </c>
      <c r="I83" s="35">
        <v>397.46873999999991</v>
      </c>
    </row>
    <row r="84" spans="1:9" outlineLevel="2" x14ac:dyDescent="0.3">
      <c r="A84" s="34" t="s">
        <v>379</v>
      </c>
      <c r="B84" t="s">
        <v>390</v>
      </c>
      <c r="C84" t="s">
        <v>303</v>
      </c>
      <c r="D84" t="s">
        <v>306</v>
      </c>
      <c r="E84" s="22">
        <v>17</v>
      </c>
      <c r="F84" s="22">
        <v>19</v>
      </c>
      <c r="G84" s="1">
        <v>1.8600000000000003</v>
      </c>
      <c r="H84" s="1">
        <v>894.7</v>
      </c>
      <c r="I84" s="35">
        <v>17.087650000000004</v>
      </c>
    </row>
    <row r="85" spans="1:9" outlineLevel="2" x14ac:dyDescent="0.3">
      <c r="A85" s="34" t="s">
        <v>379</v>
      </c>
      <c r="B85" t="s">
        <v>390</v>
      </c>
      <c r="C85" t="s">
        <v>220</v>
      </c>
      <c r="D85" t="s">
        <v>67</v>
      </c>
      <c r="E85" s="22">
        <v>68</v>
      </c>
      <c r="F85" s="22">
        <v>85</v>
      </c>
      <c r="G85" s="1">
        <v>9.1799999999999944</v>
      </c>
      <c r="H85" s="1">
        <v>4388.03</v>
      </c>
      <c r="I85" s="35">
        <v>77.127050000000011</v>
      </c>
    </row>
    <row r="86" spans="1:9" outlineLevel="2" x14ac:dyDescent="0.3">
      <c r="A86" s="34" t="s">
        <v>379</v>
      </c>
      <c r="B86" t="s">
        <v>390</v>
      </c>
      <c r="C86" t="s">
        <v>223</v>
      </c>
      <c r="D86" t="s">
        <v>69</v>
      </c>
      <c r="E86" s="22">
        <v>186</v>
      </c>
      <c r="F86" s="22">
        <v>223</v>
      </c>
      <c r="G86" s="1">
        <v>34.56</v>
      </c>
      <c r="H86" s="1">
        <v>16009.019999999995</v>
      </c>
      <c r="I86" s="35">
        <v>308.12067999999994</v>
      </c>
    </row>
    <row r="87" spans="1:9" outlineLevel="2" x14ac:dyDescent="0.3">
      <c r="A87" s="34" t="s">
        <v>379</v>
      </c>
      <c r="B87" t="s">
        <v>390</v>
      </c>
      <c r="C87" t="s">
        <v>49</v>
      </c>
      <c r="D87" t="s">
        <v>60</v>
      </c>
      <c r="E87" s="22">
        <v>77</v>
      </c>
      <c r="F87" s="22">
        <v>87</v>
      </c>
      <c r="G87" s="1">
        <v>8.7499999999999982</v>
      </c>
      <c r="H87" s="1">
        <v>3957.83</v>
      </c>
      <c r="I87" s="35">
        <v>75.466800000000006</v>
      </c>
    </row>
    <row r="88" spans="1:9" outlineLevel="2" x14ac:dyDescent="0.3">
      <c r="A88" s="34" t="s">
        <v>379</v>
      </c>
      <c r="B88" t="s">
        <v>390</v>
      </c>
      <c r="C88" t="s">
        <v>51</v>
      </c>
      <c r="D88" t="s">
        <v>51</v>
      </c>
      <c r="E88" s="22">
        <v>89</v>
      </c>
      <c r="F88" s="22">
        <v>95</v>
      </c>
      <c r="G88" s="1">
        <v>15.839999999999996</v>
      </c>
      <c r="H88" s="1">
        <v>6940.1399999999994</v>
      </c>
      <c r="I88" s="35">
        <v>135.57665</v>
      </c>
    </row>
    <row r="89" spans="1:9" outlineLevel="2" x14ac:dyDescent="0.3">
      <c r="A89" s="34" t="s">
        <v>379</v>
      </c>
      <c r="B89" t="s">
        <v>390</v>
      </c>
      <c r="C89" t="s">
        <v>222</v>
      </c>
      <c r="D89" t="s">
        <v>66</v>
      </c>
      <c r="E89" s="22">
        <v>36</v>
      </c>
      <c r="F89" s="22">
        <v>37</v>
      </c>
      <c r="G89" s="1">
        <v>4.169999999999999</v>
      </c>
      <c r="H89" s="1">
        <v>1864.87</v>
      </c>
      <c r="I89" s="35">
        <v>35.582259999999991</v>
      </c>
    </row>
    <row r="90" spans="1:9" outlineLevel="2" x14ac:dyDescent="0.3">
      <c r="A90" s="34" t="s">
        <v>379</v>
      </c>
      <c r="B90" t="s">
        <v>390</v>
      </c>
      <c r="C90" t="s">
        <v>219</v>
      </c>
      <c r="D90" t="s">
        <v>71</v>
      </c>
      <c r="E90" s="22">
        <v>48</v>
      </c>
      <c r="F90" s="22">
        <v>56</v>
      </c>
      <c r="G90" s="1">
        <v>9.7800000000000011</v>
      </c>
      <c r="H90" s="1">
        <v>4443.9699999999993</v>
      </c>
      <c r="I90" s="35">
        <v>88.822399999999988</v>
      </c>
    </row>
    <row r="91" spans="1:9" outlineLevel="2" x14ac:dyDescent="0.3">
      <c r="A91" s="34" t="s">
        <v>379</v>
      </c>
      <c r="B91" t="s">
        <v>390</v>
      </c>
      <c r="C91" t="s">
        <v>48</v>
      </c>
      <c r="D91" t="s">
        <v>59</v>
      </c>
      <c r="E91" s="22">
        <v>35</v>
      </c>
      <c r="F91" s="22">
        <v>36</v>
      </c>
      <c r="G91" s="1">
        <v>6.86</v>
      </c>
      <c r="H91" s="1">
        <v>3196.6299999999997</v>
      </c>
      <c r="I91" s="35">
        <v>70.809380000000019</v>
      </c>
    </row>
    <row r="92" spans="1:9" outlineLevel="2" x14ac:dyDescent="0.3">
      <c r="A92" s="34" t="s">
        <v>379</v>
      </c>
      <c r="B92" t="s">
        <v>390</v>
      </c>
      <c r="C92" t="s">
        <v>224</v>
      </c>
      <c r="D92" t="s">
        <v>61</v>
      </c>
      <c r="E92" s="22">
        <v>39</v>
      </c>
      <c r="F92" s="22">
        <v>42</v>
      </c>
      <c r="G92" s="1">
        <v>6.3199999999999985</v>
      </c>
      <c r="H92" s="1">
        <v>2912.24</v>
      </c>
      <c r="I92" s="35">
        <v>50.604510000000005</v>
      </c>
    </row>
    <row r="93" spans="1:9" outlineLevel="2" x14ac:dyDescent="0.3">
      <c r="A93" s="34" t="s">
        <v>379</v>
      </c>
      <c r="B93" t="s">
        <v>390</v>
      </c>
      <c r="C93" t="s">
        <v>50</v>
      </c>
      <c r="D93" t="s">
        <v>62</v>
      </c>
      <c r="E93" s="22">
        <v>56</v>
      </c>
      <c r="F93" s="22">
        <v>72</v>
      </c>
      <c r="G93" s="1">
        <v>8.2100000000000009</v>
      </c>
      <c r="H93" s="1">
        <v>3868.2</v>
      </c>
      <c r="I93" s="35">
        <v>73.746959999999987</v>
      </c>
    </row>
    <row r="94" spans="1:9" outlineLevel="2" x14ac:dyDescent="0.3">
      <c r="A94" s="34" t="s">
        <v>379</v>
      </c>
      <c r="B94" t="s">
        <v>390</v>
      </c>
      <c r="C94" t="s">
        <v>54</v>
      </c>
      <c r="D94" t="s">
        <v>65</v>
      </c>
      <c r="E94" s="22">
        <v>17</v>
      </c>
      <c r="F94" s="22">
        <v>20</v>
      </c>
      <c r="G94" s="1">
        <v>2.3500000000000005</v>
      </c>
      <c r="H94" s="1">
        <v>1050.47</v>
      </c>
      <c r="I94" s="35">
        <v>20.177620000000001</v>
      </c>
    </row>
    <row r="95" spans="1:9" outlineLevel="2" x14ac:dyDescent="0.3">
      <c r="A95" s="34" t="s">
        <v>379</v>
      </c>
      <c r="B95" t="s">
        <v>390</v>
      </c>
      <c r="C95" t="s">
        <v>79</v>
      </c>
      <c r="D95" t="s">
        <v>80</v>
      </c>
      <c r="E95" s="22">
        <v>1</v>
      </c>
      <c r="F95" s="22">
        <v>1</v>
      </c>
      <c r="G95" s="1">
        <v>0.04</v>
      </c>
      <c r="H95" s="1">
        <v>22</v>
      </c>
      <c r="I95" s="35">
        <v>0.40268999999999999</v>
      </c>
    </row>
    <row r="96" spans="1:9" outlineLevel="2" x14ac:dyDescent="0.3">
      <c r="A96" s="34" t="s">
        <v>379</v>
      </c>
      <c r="B96" t="s">
        <v>390</v>
      </c>
      <c r="C96" t="s">
        <v>307</v>
      </c>
      <c r="D96" t="s">
        <v>308</v>
      </c>
      <c r="E96" s="22">
        <v>3</v>
      </c>
      <c r="F96" s="22">
        <v>4</v>
      </c>
      <c r="G96" s="1">
        <v>0.52</v>
      </c>
      <c r="H96" s="1">
        <v>277.28999999999996</v>
      </c>
      <c r="I96" s="35">
        <v>5.3078799999999999</v>
      </c>
    </row>
    <row r="97" spans="1:9" outlineLevel="2" x14ac:dyDescent="0.3">
      <c r="A97" s="34" t="s">
        <v>379</v>
      </c>
      <c r="B97" t="s">
        <v>391</v>
      </c>
      <c r="C97" t="s">
        <v>53</v>
      </c>
      <c r="D97" t="s">
        <v>53</v>
      </c>
      <c r="E97" s="22">
        <v>5740</v>
      </c>
      <c r="F97" s="22">
        <v>6826</v>
      </c>
      <c r="G97" s="1">
        <v>952.94000000000017</v>
      </c>
      <c r="H97" s="1">
        <v>456475.52999999962</v>
      </c>
      <c r="I97" s="35">
        <v>6801.8151299999954</v>
      </c>
    </row>
    <row r="98" spans="1:9" outlineLevel="2" x14ac:dyDescent="0.3">
      <c r="A98" s="34" t="s">
        <v>379</v>
      </c>
      <c r="B98" t="s">
        <v>391</v>
      </c>
      <c r="C98" t="s">
        <v>55</v>
      </c>
      <c r="D98" t="s">
        <v>68</v>
      </c>
      <c r="E98" s="22">
        <v>4710</v>
      </c>
      <c r="F98" s="22">
        <v>5802</v>
      </c>
      <c r="G98" s="1">
        <v>656.29999999999973</v>
      </c>
      <c r="H98" s="1">
        <v>304489.62999999989</v>
      </c>
      <c r="I98" s="35">
        <v>4914.1446900000001</v>
      </c>
    </row>
    <row r="99" spans="1:9" outlineLevel="2" x14ac:dyDescent="0.3">
      <c r="A99" s="34" t="s">
        <v>379</v>
      </c>
      <c r="B99" t="s">
        <v>391</v>
      </c>
      <c r="C99" t="s">
        <v>52</v>
      </c>
      <c r="D99" t="s">
        <v>63</v>
      </c>
      <c r="E99" s="22">
        <v>2621</v>
      </c>
      <c r="F99" s="22">
        <v>2911</v>
      </c>
      <c r="G99" s="1">
        <v>500.00999999999965</v>
      </c>
      <c r="H99" s="1">
        <v>230682.48999999985</v>
      </c>
      <c r="I99" s="35">
        <v>3653.4893999999963</v>
      </c>
    </row>
    <row r="100" spans="1:9" outlineLevel="2" x14ac:dyDescent="0.3">
      <c r="A100" s="34" t="s">
        <v>379</v>
      </c>
      <c r="B100" t="s">
        <v>391</v>
      </c>
      <c r="C100" t="s">
        <v>217</v>
      </c>
      <c r="D100" t="s">
        <v>70</v>
      </c>
      <c r="E100" s="22">
        <v>578</v>
      </c>
      <c r="F100" s="22">
        <v>639</v>
      </c>
      <c r="G100" s="1">
        <v>97.280000000000015</v>
      </c>
      <c r="H100" s="1">
        <v>47169.659999999996</v>
      </c>
      <c r="I100" s="35">
        <v>778.06870000000026</v>
      </c>
    </row>
    <row r="101" spans="1:9" outlineLevel="2" x14ac:dyDescent="0.3">
      <c r="A101" s="34" t="s">
        <v>379</v>
      </c>
      <c r="B101" t="s">
        <v>391</v>
      </c>
      <c r="C101" t="s">
        <v>218</v>
      </c>
      <c r="D101" t="s">
        <v>64</v>
      </c>
      <c r="E101" s="22">
        <v>170</v>
      </c>
      <c r="F101" s="22">
        <v>187</v>
      </c>
      <c r="G101" s="1">
        <v>22.24</v>
      </c>
      <c r="H101" s="1">
        <v>10524.8</v>
      </c>
      <c r="I101" s="35">
        <v>191.19169999999997</v>
      </c>
    </row>
    <row r="102" spans="1:9" outlineLevel="2" x14ac:dyDescent="0.3">
      <c r="A102" s="34" t="s">
        <v>379</v>
      </c>
      <c r="B102" t="s">
        <v>391</v>
      </c>
      <c r="C102" t="s">
        <v>221</v>
      </c>
      <c r="D102" t="s">
        <v>58</v>
      </c>
      <c r="E102" s="22">
        <v>234</v>
      </c>
      <c r="F102" s="22">
        <v>257</v>
      </c>
      <c r="G102" s="1">
        <v>46.640000000000036</v>
      </c>
      <c r="H102" s="1">
        <v>21637.29</v>
      </c>
      <c r="I102" s="35">
        <v>434.27111000000042</v>
      </c>
    </row>
    <row r="103" spans="1:9" outlineLevel="2" x14ac:dyDescent="0.3">
      <c r="A103" s="34" t="s">
        <v>379</v>
      </c>
      <c r="B103" t="s">
        <v>391</v>
      </c>
      <c r="C103" t="s">
        <v>303</v>
      </c>
      <c r="D103" t="s">
        <v>306</v>
      </c>
      <c r="E103" s="22">
        <v>18</v>
      </c>
      <c r="F103" s="22">
        <v>20</v>
      </c>
      <c r="G103" s="1">
        <v>2.8200000000000003</v>
      </c>
      <c r="H103" s="1">
        <v>1357.12</v>
      </c>
      <c r="I103" s="35">
        <v>21.518070000000002</v>
      </c>
    </row>
    <row r="104" spans="1:9" outlineLevel="2" x14ac:dyDescent="0.3">
      <c r="A104" s="34" t="s">
        <v>379</v>
      </c>
      <c r="B104" t="s">
        <v>391</v>
      </c>
      <c r="C104" t="s">
        <v>220</v>
      </c>
      <c r="D104" t="s">
        <v>67</v>
      </c>
      <c r="E104" s="22">
        <v>39</v>
      </c>
      <c r="F104" s="22">
        <v>48</v>
      </c>
      <c r="G104" s="1">
        <v>5.25</v>
      </c>
      <c r="H104" s="1">
        <v>2500.7399999999998</v>
      </c>
      <c r="I104" s="35">
        <v>47.070140000000002</v>
      </c>
    </row>
    <row r="105" spans="1:9" outlineLevel="2" x14ac:dyDescent="0.3">
      <c r="A105" s="34" t="s">
        <v>379</v>
      </c>
      <c r="B105" t="s">
        <v>391</v>
      </c>
      <c r="C105" t="s">
        <v>223</v>
      </c>
      <c r="D105" t="s">
        <v>69</v>
      </c>
      <c r="E105" s="22">
        <v>205</v>
      </c>
      <c r="F105" s="22">
        <v>246</v>
      </c>
      <c r="G105" s="1">
        <v>38.629999999999974</v>
      </c>
      <c r="H105" s="1">
        <v>18016.229999999996</v>
      </c>
      <c r="I105" s="35">
        <v>357.12168000000025</v>
      </c>
    </row>
    <row r="106" spans="1:9" outlineLevel="2" x14ac:dyDescent="0.3">
      <c r="A106" s="34" t="s">
        <v>379</v>
      </c>
      <c r="B106" t="s">
        <v>391</v>
      </c>
      <c r="C106" t="s">
        <v>49</v>
      </c>
      <c r="D106" t="s">
        <v>60</v>
      </c>
      <c r="E106" s="22">
        <v>99</v>
      </c>
      <c r="F106" s="22">
        <v>112</v>
      </c>
      <c r="G106" s="1">
        <v>12.06</v>
      </c>
      <c r="H106" s="1">
        <v>5572.62</v>
      </c>
      <c r="I106" s="35">
        <v>104.62409000000002</v>
      </c>
    </row>
    <row r="107" spans="1:9" outlineLevel="2" x14ac:dyDescent="0.3">
      <c r="A107" s="34" t="s">
        <v>379</v>
      </c>
      <c r="B107" t="s">
        <v>391</v>
      </c>
      <c r="C107" t="s">
        <v>51</v>
      </c>
      <c r="D107" t="s">
        <v>51</v>
      </c>
      <c r="E107" s="22">
        <v>81</v>
      </c>
      <c r="F107" s="22">
        <v>86</v>
      </c>
      <c r="G107" s="1">
        <v>12.149999999999997</v>
      </c>
      <c r="H107" s="1">
        <v>5507.2499999999982</v>
      </c>
      <c r="I107" s="35">
        <v>106.67645000000003</v>
      </c>
    </row>
    <row r="108" spans="1:9" outlineLevel="2" x14ac:dyDescent="0.3">
      <c r="A108" s="34" t="s">
        <v>379</v>
      </c>
      <c r="B108" t="s">
        <v>391</v>
      </c>
      <c r="C108" t="s">
        <v>222</v>
      </c>
      <c r="D108" t="s">
        <v>66</v>
      </c>
      <c r="E108" s="22">
        <v>39</v>
      </c>
      <c r="F108" s="22">
        <v>43</v>
      </c>
      <c r="G108" s="1">
        <v>5.2800000000000011</v>
      </c>
      <c r="H108" s="1">
        <v>2457.86</v>
      </c>
      <c r="I108" s="35">
        <v>44.878360000000001</v>
      </c>
    </row>
    <row r="109" spans="1:9" outlineLevel="2" x14ac:dyDescent="0.3">
      <c r="A109" s="34" t="s">
        <v>379</v>
      </c>
      <c r="B109" t="s">
        <v>391</v>
      </c>
      <c r="C109" t="s">
        <v>219</v>
      </c>
      <c r="D109" t="s">
        <v>71</v>
      </c>
      <c r="E109" s="22">
        <v>45</v>
      </c>
      <c r="F109" s="22">
        <v>48</v>
      </c>
      <c r="G109" s="1">
        <v>6.75</v>
      </c>
      <c r="H109" s="1">
        <v>3001.09</v>
      </c>
      <c r="I109" s="35">
        <v>62.577370000000002</v>
      </c>
    </row>
    <row r="110" spans="1:9" outlineLevel="2" x14ac:dyDescent="0.3">
      <c r="A110" s="34" t="s">
        <v>379</v>
      </c>
      <c r="B110" t="s">
        <v>391</v>
      </c>
      <c r="C110" t="s">
        <v>48</v>
      </c>
      <c r="D110" t="s">
        <v>59</v>
      </c>
      <c r="E110" s="22">
        <v>58</v>
      </c>
      <c r="F110" s="22">
        <v>58</v>
      </c>
      <c r="G110" s="1">
        <v>10.16</v>
      </c>
      <c r="H110" s="1">
        <v>4944.12</v>
      </c>
      <c r="I110" s="35">
        <v>110.60636000000001</v>
      </c>
    </row>
    <row r="111" spans="1:9" outlineLevel="2" x14ac:dyDescent="0.3">
      <c r="A111" s="34" t="s">
        <v>379</v>
      </c>
      <c r="B111" t="s">
        <v>391</v>
      </c>
      <c r="C111" t="s">
        <v>224</v>
      </c>
      <c r="D111" t="s">
        <v>61</v>
      </c>
      <c r="E111" s="22">
        <v>31</v>
      </c>
      <c r="F111" s="22">
        <v>34</v>
      </c>
      <c r="G111" s="1">
        <v>6.33</v>
      </c>
      <c r="H111" s="1">
        <v>2738.63</v>
      </c>
      <c r="I111" s="35">
        <v>47.121870000000001</v>
      </c>
    </row>
    <row r="112" spans="1:9" outlineLevel="2" x14ac:dyDescent="0.3">
      <c r="A112" s="34" t="s">
        <v>379</v>
      </c>
      <c r="B112" t="s">
        <v>391</v>
      </c>
      <c r="C112" t="s">
        <v>50</v>
      </c>
      <c r="D112" t="s">
        <v>62</v>
      </c>
      <c r="E112" s="22">
        <v>39</v>
      </c>
      <c r="F112" s="22">
        <v>48</v>
      </c>
      <c r="G112" s="1">
        <v>5.5400000000000009</v>
      </c>
      <c r="H112" s="1">
        <v>2530.1699999999996</v>
      </c>
      <c r="I112" s="35">
        <v>48.467959999999998</v>
      </c>
    </row>
    <row r="113" spans="1:9" outlineLevel="2" x14ac:dyDescent="0.3">
      <c r="A113" s="34" t="s">
        <v>379</v>
      </c>
      <c r="B113" t="s">
        <v>391</v>
      </c>
      <c r="C113" t="s">
        <v>54</v>
      </c>
      <c r="D113" t="s">
        <v>65</v>
      </c>
      <c r="E113" s="22">
        <v>32</v>
      </c>
      <c r="F113" s="22">
        <v>33</v>
      </c>
      <c r="G113" s="1">
        <v>5.5599999999999987</v>
      </c>
      <c r="H113" s="1">
        <v>2509.91</v>
      </c>
      <c r="I113" s="35">
        <v>53.634500000000003</v>
      </c>
    </row>
    <row r="114" spans="1:9" outlineLevel="2" x14ac:dyDescent="0.3">
      <c r="A114" s="34" t="s">
        <v>379</v>
      </c>
      <c r="B114" t="s">
        <v>391</v>
      </c>
      <c r="C114" t="s">
        <v>79</v>
      </c>
      <c r="D114" t="s">
        <v>80</v>
      </c>
      <c r="E114" s="22">
        <v>7</v>
      </c>
      <c r="F114" s="22">
        <v>8</v>
      </c>
      <c r="G114" s="1">
        <v>1.34</v>
      </c>
      <c r="H114" s="1">
        <v>657.18000000000006</v>
      </c>
      <c r="I114" s="35">
        <v>11.561640000000001</v>
      </c>
    </row>
    <row r="115" spans="1:9" outlineLevel="2" x14ac:dyDescent="0.3">
      <c r="A115" s="34" t="s">
        <v>379</v>
      </c>
      <c r="B115" t="s">
        <v>391</v>
      </c>
      <c r="C115" t="s">
        <v>307</v>
      </c>
      <c r="D115" t="s">
        <v>308</v>
      </c>
      <c r="E115" s="22">
        <v>2</v>
      </c>
      <c r="F115" s="22">
        <v>2</v>
      </c>
      <c r="G115" s="1">
        <v>0.38</v>
      </c>
      <c r="H115" s="1">
        <v>181.28</v>
      </c>
      <c r="I115" s="35">
        <v>3.6996399999999996</v>
      </c>
    </row>
    <row r="116" spans="1:9" outlineLevel="2" x14ac:dyDescent="0.3">
      <c r="A116" s="34" t="s">
        <v>379</v>
      </c>
      <c r="B116" t="s">
        <v>392</v>
      </c>
      <c r="C116" t="s">
        <v>53</v>
      </c>
      <c r="D116" t="s">
        <v>53</v>
      </c>
      <c r="E116" s="22">
        <v>4380</v>
      </c>
      <c r="F116" s="22">
        <v>5234</v>
      </c>
      <c r="G116" s="1">
        <v>733.22999999999911</v>
      </c>
      <c r="H116" s="1">
        <v>350130.65999999968</v>
      </c>
      <c r="I116" s="35">
        <v>5235.5698100000063</v>
      </c>
    </row>
    <row r="117" spans="1:9" outlineLevel="2" x14ac:dyDescent="0.3">
      <c r="A117" s="34" t="s">
        <v>379</v>
      </c>
      <c r="B117" t="s">
        <v>392</v>
      </c>
      <c r="C117" t="s">
        <v>55</v>
      </c>
      <c r="D117" t="s">
        <v>68</v>
      </c>
      <c r="E117" s="22">
        <v>3719</v>
      </c>
      <c r="F117" s="22">
        <v>4512</v>
      </c>
      <c r="G117" s="1">
        <v>539.33000000000004</v>
      </c>
      <c r="H117" s="1">
        <v>251515.93999999997</v>
      </c>
      <c r="I117" s="35">
        <v>4061.2364299999981</v>
      </c>
    </row>
    <row r="118" spans="1:9" outlineLevel="2" x14ac:dyDescent="0.3">
      <c r="A118" s="34" t="s">
        <v>379</v>
      </c>
      <c r="B118" t="s">
        <v>392</v>
      </c>
      <c r="C118" t="s">
        <v>52</v>
      </c>
      <c r="D118" t="s">
        <v>63</v>
      </c>
      <c r="E118" s="22">
        <v>2212</v>
      </c>
      <c r="F118" s="22">
        <v>2468</v>
      </c>
      <c r="G118" s="1">
        <v>439.48999999999967</v>
      </c>
      <c r="H118" s="1">
        <v>202620.7999999999</v>
      </c>
      <c r="I118" s="35">
        <v>3222.8208999999988</v>
      </c>
    </row>
    <row r="119" spans="1:9" outlineLevel="2" x14ac:dyDescent="0.3">
      <c r="A119" s="34" t="s">
        <v>379</v>
      </c>
      <c r="B119" t="s">
        <v>392</v>
      </c>
      <c r="C119" t="s">
        <v>217</v>
      </c>
      <c r="D119" t="s">
        <v>70</v>
      </c>
      <c r="E119" s="22">
        <v>526</v>
      </c>
      <c r="F119" s="22">
        <v>574</v>
      </c>
      <c r="G119" s="1">
        <v>93.450000000000017</v>
      </c>
      <c r="H119" s="1">
        <v>45925.63</v>
      </c>
      <c r="I119" s="35">
        <v>754.45573999999988</v>
      </c>
    </row>
    <row r="120" spans="1:9" outlineLevel="2" x14ac:dyDescent="0.3">
      <c r="A120" s="34" t="s">
        <v>379</v>
      </c>
      <c r="B120" t="s">
        <v>392</v>
      </c>
      <c r="C120" t="s">
        <v>218</v>
      </c>
      <c r="D120" t="s">
        <v>64</v>
      </c>
      <c r="E120" s="22">
        <v>121</v>
      </c>
      <c r="F120" s="22">
        <v>131</v>
      </c>
      <c r="G120" s="1">
        <v>15.079999999999993</v>
      </c>
      <c r="H120" s="1">
        <v>7022.12</v>
      </c>
      <c r="I120" s="35">
        <v>123.94150999999999</v>
      </c>
    </row>
    <row r="121" spans="1:9" outlineLevel="2" x14ac:dyDescent="0.3">
      <c r="A121" s="34" t="s">
        <v>379</v>
      </c>
      <c r="B121" t="s">
        <v>392</v>
      </c>
      <c r="C121" t="s">
        <v>221</v>
      </c>
      <c r="D121" t="s">
        <v>58</v>
      </c>
      <c r="E121" s="22">
        <v>206</v>
      </c>
      <c r="F121" s="22">
        <v>226</v>
      </c>
      <c r="G121" s="1">
        <v>40.199999999999953</v>
      </c>
      <c r="H121" s="1">
        <v>18929.759999999998</v>
      </c>
      <c r="I121" s="35">
        <v>367.98018999999999</v>
      </c>
    </row>
    <row r="122" spans="1:9" outlineLevel="2" x14ac:dyDescent="0.3">
      <c r="A122" s="34" t="s">
        <v>379</v>
      </c>
      <c r="B122" t="s">
        <v>392</v>
      </c>
      <c r="C122" t="s">
        <v>303</v>
      </c>
      <c r="D122" t="s">
        <v>306</v>
      </c>
      <c r="E122" s="22">
        <v>13</v>
      </c>
      <c r="F122" s="22">
        <v>14</v>
      </c>
      <c r="G122" s="1">
        <v>2.42</v>
      </c>
      <c r="H122" s="1">
        <v>1140.04</v>
      </c>
      <c r="I122" s="35">
        <v>19.874690000000001</v>
      </c>
    </row>
    <row r="123" spans="1:9" outlineLevel="2" x14ac:dyDescent="0.3">
      <c r="A123" s="34" t="s">
        <v>379</v>
      </c>
      <c r="B123" t="s">
        <v>392</v>
      </c>
      <c r="C123" t="s">
        <v>220</v>
      </c>
      <c r="D123" t="s">
        <v>67</v>
      </c>
      <c r="E123" s="22">
        <v>37</v>
      </c>
      <c r="F123" s="22">
        <v>41</v>
      </c>
      <c r="G123" s="1">
        <v>5.1999999999999993</v>
      </c>
      <c r="H123" s="1">
        <v>2418.1</v>
      </c>
      <c r="I123" s="35">
        <v>45.686730000000004</v>
      </c>
    </row>
    <row r="124" spans="1:9" outlineLevel="2" x14ac:dyDescent="0.3">
      <c r="A124" s="34" t="s">
        <v>379</v>
      </c>
      <c r="B124" t="s">
        <v>392</v>
      </c>
      <c r="C124" t="s">
        <v>223</v>
      </c>
      <c r="D124" t="s">
        <v>69</v>
      </c>
      <c r="E124" s="22">
        <v>168</v>
      </c>
      <c r="F124" s="22">
        <v>189</v>
      </c>
      <c r="G124" s="1">
        <v>29.750000000000004</v>
      </c>
      <c r="H124" s="1">
        <v>13941.360000000004</v>
      </c>
      <c r="I124" s="35">
        <v>274.05576000000008</v>
      </c>
    </row>
    <row r="125" spans="1:9" outlineLevel="2" x14ac:dyDescent="0.3">
      <c r="A125" s="34" t="s">
        <v>379</v>
      </c>
      <c r="B125" t="s">
        <v>392</v>
      </c>
      <c r="C125" t="s">
        <v>49</v>
      </c>
      <c r="D125" t="s">
        <v>60</v>
      </c>
      <c r="E125" s="22">
        <v>106</v>
      </c>
      <c r="F125" s="22">
        <v>118</v>
      </c>
      <c r="G125" s="1">
        <v>13.969999999999995</v>
      </c>
      <c r="H125" s="1">
        <v>6304.04</v>
      </c>
      <c r="I125" s="35">
        <v>118.87500999999997</v>
      </c>
    </row>
    <row r="126" spans="1:9" outlineLevel="2" x14ac:dyDescent="0.3">
      <c r="A126" s="34" t="s">
        <v>379</v>
      </c>
      <c r="B126" t="s">
        <v>392</v>
      </c>
      <c r="C126" t="s">
        <v>51</v>
      </c>
      <c r="D126" t="s">
        <v>51</v>
      </c>
      <c r="E126" s="22">
        <v>63</v>
      </c>
      <c r="F126" s="22">
        <v>65</v>
      </c>
      <c r="G126" s="1">
        <v>11.870000000000003</v>
      </c>
      <c r="H126" s="1">
        <v>4982.7099999999991</v>
      </c>
      <c r="I126" s="35">
        <v>94.320599999999999</v>
      </c>
    </row>
    <row r="127" spans="1:9" outlineLevel="2" x14ac:dyDescent="0.3">
      <c r="A127" s="34" t="s">
        <v>379</v>
      </c>
      <c r="B127" t="s">
        <v>392</v>
      </c>
      <c r="C127" t="s">
        <v>222</v>
      </c>
      <c r="D127" t="s">
        <v>66</v>
      </c>
      <c r="E127" s="22">
        <v>26</v>
      </c>
      <c r="F127" s="22">
        <v>28</v>
      </c>
      <c r="G127" s="1">
        <v>4.8299999999999992</v>
      </c>
      <c r="H127" s="1">
        <v>2149.58</v>
      </c>
      <c r="I127" s="35">
        <v>41.61357000000001</v>
      </c>
    </row>
    <row r="128" spans="1:9" outlineLevel="2" x14ac:dyDescent="0.3">
      <c r="A128" s="34" t="s">
        <v>379</v>
      </c>
      <c r="B128" t="s">
        <v>392</v>
      </c>
      <c r="C128" t="s">
        <v>219</v>
      </c>
      <c r="D128" t="s">
        <v>71</v>
      </c>
      <c r="E128" s="22">
        <v>28</v>
      </c>
      <c r="F128" s="22">
        <v>29</v>
      </c>
      <c r="G128" s="1">
        <v>3.4200000000000004</v>
      </c>
      <c r="H128" s="1">
        <v>1508.88</v>
      </c>
      <c r="I128" s="35">
        <v>28.928470000000004</v>
      </c>
    </row>
    <row r="129" spans="1:9" outlineLevel="2" x14ac:dyDescent="0.3">
      <c r="A129" s="34" t="s">
        <v>379</v>
      </c>
      <c r="B129" t="s">
        <v>392</v>
      </c>
      <c r="C129" t="s">
        <v>48</v>
      </c>
      <c r="D129" t="s">
        <v>59</v>
      </c>
      <c r="E129" s="22">
        <v>59</v>
      </c>
      <c r="F129" s="22">
        <v>59</v>
      </c>
      <c r="G129" s="1">
        <v>13.889999999999997</v>
      </c>
      <c r="H129" s="1">
        <v>6828.2400000000007</v>
      </c>
      <c r="I129" s="35">
        <v>153.77146000000002</v>
      </c>
    </row>
    <row r="130" spans="1:9" outlineLevel="2" x14ac:dyDescent="0.3">
      <c r="A130" s="34" t="s">
        <v>379</v>
      </c>
      <c r="B130" t="s">
        <v>392</v>
      </c>
      <c r="C130" t="s">
        <v>224</v>
      </c>
      <c r="D130" t="s">
        <v>61</v>
      </c>
      <c r="E130" s="22">
        <v>29</v>
      </c>
      <c r="F130" s="22">
        <v>31</v>
      </c>
      <c r="G130" s="1">
        <v>4.92</v>
      </c>
      <c r="H130" s="1">
        <v>2222.15</v>
      </c>
      <c r="I130" s="35">
        <v>42.520789999999998</v>
      </c>
    </row>
    <row r="131" spans="1:9" outlineLevel="2" x14ac:dyDescent="0.3">
      <c r="A131" s="34" t="s">
        <v>379</v>
      </c>
      <c r="B131" t="s">
        <v>392</v>
      </c>
      <c r="C131" t="s">
        <v>50</v>
      </c>
      <c r="D131" t="s">
        <v>62</v>
      </c>
      <c r="E131" s="22">
        <v>32</v>
      </c>
      <c r="F131" s="22">
        <v>39</v>
      </c>
      <c r="G131" s="1">
        <v>5.339999999999999</v>
      </c>
      <c r="H131" s="1">
        <v>2565.27</v>
      </c>
      <c r="I131" s="35">
        <v>51.645919999999983</v>
      </c>
    </row>
    <row r="132" spans="1:9" outlineLevel="2" x14ac:dyDescent="0.3">
      <c r="A132" s="34" t="s">
        <v>379</v>
      </c>
      <c r="B132" t="s">
        <v>392</v>
      </c>
      <c r="C132" t="s">
        <v>54</v>
      </c>
      <c r="D132" t="s">
        <v>65</v>
      </c>
      <c r="E132" s="22">
        <v>13</v>
      </c>
      <c r="F132" s="22">
        <v>13</v>
      </c>
      <c r="G132" s="1">
        <v>1.6700000000000004</v>
      </c>
      <c r="H132" s="1">
        <v>759.07999999999993</v>
      </c>
      <c r="I132" s="35">
        <v>14.340260000000001</v>
      </c>
    </row>
    <row r="133" spans="1:9" outlineLevel="2" x14ac:dyDescent="0.3">
      <c r="A133" s="34" t="s">
        <v>379</v>
      </c>
      <c r="B133" t="s">
        <v>392</v>
      </c>
      <c r="C133" t="s">
        <v>79</v>
      </c>
      <c r="D133" t="s">
        <v>80</v>
      </c>
      <c r="E133" s="22">
        <v>1</v>
      </c>
      <c r="F133" s="22">
        <v>1</v>
      </c>
      <c r="G133" s="1">
        <v>0.06</v>
      </c>
      <c r="H133" s="1">
        <v>31</v>
      </c>
      <c r="I133" s="35">
        <v>1.55</v>
      </c>
    </row>
    <row r="134" spans="1:9" outlineLevel="2" x14ac:dyDescent="0.3">
      <c r="A134" s="34" t="s">
        <v>379</v>
      </c>
      <c r="B134" t="s">
        <v>392</v>
      </c>
      <c r="C134" t="s">
        <v>307</v>
      </c>
      <c r="D134" t="s">
        <v>308</v>
      </c>
      <c r="E134" s="22">
        <v>1</v>
      </c>
      <c r="F134" s="22">
        <v>1</v>
      </c>
      <c r="G134" s="1">
        <v>0.5</v>
      </c>
      <c r="H134" s="1">
        <v>228.5</v>
      </c>
      <c r="I134" s="35">
        <v>4.1283799999999999</v>
      </c>
    </row>
    <row r="135" spans="1:9" outlineLevel="2" x14ac:dyDescent="0.3">
      <c r="A135" s="34" t="s">
        <v>379</v>
      </c>
      <c r="B135" t="s">
        <v>393</v>
      </c>
      <c r="C135" t="s">
        <v>53</v>
      </c>
      <c r="D135" t="s">
        <v>53</v>
      </c>
      <c r="E135" s="22">
        <v>3132</v>
      </c>
      <c r="F135" s="22">
        <v>3703</v>
      </c>
      <c r="G135" s="1">
        <v>561.66999999999859</v>
      </c>
      <c r="H135" s="1">
        <v>268692.25000000017</v>
      </c>
      <c r="I135" s="35">
        <v>3983.9330699999978</v>
      </c>
    </row>
    <row r="136" spans="1:9" outlineLevel="2" x14ac:dyDescent="0.3">
      <c r="A136" s="34" t="s">
        <v>379</v>
      </c>
      <c r="B136" t="s">
        <v>393</v>
      </c>
      <c r="C136" t="s">
        <v>55</v>
      </c>
      <c r="D136" t="s">
        <v>68</v>
      </c>
      <c r="E136" s="22">
        <v>2729</v>
      </c>
      <c r="F136" s="22">
        <v>3406</v>
      </c>
      <c r="G136" s="1">
        <v>439.04000000000008</v>
      </c>
      <c r="H136" s="1">
        <v>202935.46000000002</v>
      </c>
      <c r="I136" s="35">
        <v>3251.6729099999989</v>
      </c>
    </row>
    <row r="137" spans="1:9" outlineLevel="2" x14ac:dyDescent="0.3">
      <c r="A137" s="34" t="s">
        <v>379</v>
      </c>
      <c r="B137" t="s">
        <v>393</v>
      </c>
      <c r="C137" t="s">
        <v>52</v>
      </c>
      <c r="D137" t="s">
        <v>63</v>
      </c>
      <c r="E137" s="22">
        <v>1772</v>
      </c>
      <c r="F137" s="22">
        <v>1983</v>
      </c>
      <c r="G137" s="1">
        <v>406.45999999999935</v>
      </c>
      <c r="H137" s="1">
        <v>186991.53999999995</v>
      </c>
      <c r="I137" s="35">
        <v>2997.92751</v>
      </c>
    </row>
    <row r="138" spans="1:9" outlineLevel="2" x14ac:dyDescent="0.3">
      <c r="A138" s="34" t="s">
        <v>379</v>
      </c>
      <c r="B138" t="s">
        <v>393</v>
      </c>
      <c r="C138" t="s">
        <v>217</v>
      </c>
      <c r="D138" t="s">
        <v>70</v>
      </c>
      <c r="E138" s="22">
        <v>392</v>
      </c>
      <c r="F138" s="22">
        <v>422</v>
      </c>
      <c r="G138" s="1">
        <v>80.249999999999972</v>
      </c>
      <c r="H138" s="1">
        <v>38582.33</v>
      </c>
      <c r="I138" s="35">
        <v>657.45477999999991</v>
      </c>
    </row>
    <row r="139" spans="1:9" outlineLevel="2" x14ac:dyDescent="0.3">
      <c r="A139" s="34" t="s">
        <v>379</v>
      </c>
      <c r="B139" t="s">
        <v>393</v>
      </c>
      <c r="C139" t="s">
        <v>218</v>
      </c>
      <c r="D139" t="s">
        <v>64</v>
      </c>
      <c r="E139" s="22">
        <v>99</v>
      </c>
      <c r="F139" s="22">
        <v>106</v>
      </c>
      <c r="G139" s="1">
        <v>17.029999999999998</v>
      </c>
      <c r="H139" s="1">
        <v>7790.0000000000009</v>
      </c>
      <c r="I139" s="35">
        <v>139.09138999999993</v>
      </c>
    </row>
    <row r="140" spans="1:9" outlineLevel="2" x14ac:dyDescent="0.3">
      <c r="A140" s="34" t="s">
        <v>379</v>
      </c>
      <c r="B140" t="s">
        <v>393</v>
      </c>
      <c r="C140" t="s">
        <v>221</v>
      </c>
      <c r="D140" t="s">
        <v>58</v>
      </c>
      <c r="E140" s="22">
        <v>247</v>
      </c>
      <c r="F140" s="22">
        <v>273</v>
      </c>
      <c r="G140" s="1">
        <v>61.090000000000018</v>
      </c>
      <c r="H140" s="1">
        <v>28397.009999999991</v>
      </c>
      <c r="I140" s="35">
        <v>527.68581000000017</v>
      </c>
    </row>
    <row r="141" spans="1:9" outlineLevel="2" x14ac:dyDescent="0.3">
      <c r="A141" s="34" t="s">
        <v>379</v>
      </c>
      <c r="B141" t="s">
        <v>393</v>
      </c>
      <c r="C141" t="s">
        <v>303</v>
      </c>
      <c r="D141" t="s">
        <v>306</v>
      </c>
      <c r="E141" s="22">
        <v>16</v>
      </c>
      <c r="F141" s="22">
        <v>21</v>
      </c>
      <c r="G141" s="1">
        <v>2.4200000000000004</v>
      </c>
      <c r="H141" s="1">
        <v>1161.73</v>
      </c>
      <c r="I141" s="35">
        <v>21.062140000000003</v>
      </c>
    </row>
    <row r="142" spans="1:9" outlineLevel="2" x14ac:dyDescent="0.3">
      <c r="A142" s="34" t="s">
        <v>379</v>
      </c>
      <c r="B142" t="s">
        <v>393</v>
      </c>
      <c r="C142" t="s">
        <v>220</v>
      </c>
      <c r="D142" t="s">
        <v>67</v>
      </c>
      <c r="E142" s="22">
        <v>33</v>
      </c>
      <c r="F142" s="22">
        <v>35</v>
      </c>
      <c r="G142" s="1">
        <v>5.46</v>
      </c>
      <c r="H142" s="1">
        <v>2558.61</v>
      </c>
      <c r="I142" s="35">
        <v>49.416569999999986</v>
      </c>
    </row>
    <row r="143" spans="1:9" outlineLevel="2" x14ac:dyDescent="0.3">
      <c r="A143" s="34" t="s">
        <v>379</v>
      </c>
      <c r="B143" t="s">
        <v>393</v>
      </c>
      <c r="C143" t="s">
        <v>223</v>
      </c>
      <c r="D143" t="s">
        <v>69</v>
      </c>
      <c r="E143" s="22">
        <v>195</v>
      </c>
      <c r="F143" s="22">
        <v>219</v>
      </c>
      <c r="G143" s="1">
        <v>41.519999999999996</v>
      </c>
      <c r="H143" s="1">
        <v>19645.09</v>
      </c>
      <c r="I143" s="35">
        <v>377.19430000000006</v>
      </c>
    </row>
    <row r="144" spans="1:9" outlineLevel="2" x14ac:dyDescent="0.3">
      <c r="A144" s="34" t="s">
        <v>379</v>
      </c>
      <c r="B144" t="s">
        <v>393</v>
      </c>
      <c r="C144" t="s">
        <v>49</v>
      </c>
      <c r="D144" t="s">
        <v>60</v>
      </c>
      <c r="E144" s="22">
        <v>149</v>
      </c>
      <c r="F144" s="22">
        <v>162</v>
      </c>
      <c r="G144" s="1">
        <v>22.380000000000017</v>
      </c>
      <c r="H144" s="1">
        <v>10416.049999999997</v>
      </c>
      <c r="I144" s="35">
        <v>195.85192999999998</v>
      </c>
    </row>
    <row r="145" spans="1:9" outlineLevel="2" x14ac:dyDescent="0.3">
      <c r="A145" s="34" t="s">
        <v>379</v>
      </c>
      <c r="B145" t="s">
        <v>393</v>
      </c>
      <c r="C145" t="s">
        <v>51</v>
      </c>
      <c r="D145" t="s">
        <v>51</v>
      </c>
      <c r="E145" s="22">
        <v>72</v>
      </c>
      <c r="F145" s="22">
        <v>81</v>
      </c>
      <c r="G145" s="1">
        <v>19.840000000000007</v>
      </c>
      <c r="H145" s="1">
        <v>9005.630000000001</v>
      </c>
      <c r="I145" s="35">
        <v>170.23821000000004</v>
      </c>
    </row>
    <row r="146" spans="1:9" outlineLevel="2" x14ac:dyDescent="0.3">
      <c r="A146" s="34" t="s">
        <v>379</v>
      </c>
      <c r="B146" t="s">
        <v>393</v>
      </c>
      <c r="C146" t="s">
        <v>222</v>
      </c>
      <c r="D146" t="s">
        <v>66</v>
      </c>
      <c r="E146" s="22">
        <v>34</v>
      </c>
      <c r="F146" s="22">
        <v>38</v>
      </c>
      <c r="G146" s="1">
        <v>5.4700000000000006</v>
      </c>
      <c r="H146" s="1">
        <v>2463.34</v>
      </c>
      <c r="I146" s="35">
        <v>45.449129999999997</v>
      </c>
    </row>
    <row r="147" spans="1:9" outlineLevel="2" x14ac:dyDescent="0.3">
      <c r="A147" s="34" t="s">
        <v>379</v>
      </c>
      <c r="B147" t="s">
        <v>393</v>
      </c>
      <c r="C147" t="s">
        <v>219</v>
      </c>
      <c r="D147" t="s">
        <v>71</v>
      </c>
      <c r="E147" s="22">
        <v>30</v>
      </c>
      <c r="F147" s="22">
        <v>32</v>
      </c>
      <c r="G147" s="1">
        <v>6.2899999999999991</v>
      </c>
      <c r="H147" s="1">
        <v>2954.82</v>
      </c>
      <c r="I147" s="35">
        <v>59.988510000000012</v>
      </c>
    </row>
    <row r="148" spans="1:9" outlineLevel="2" x14ac:dyDescent="0.3">
      <c r="A148" s="34" t="s">
        <v>379</v>
      </c>
      <c r="B148" t="s">
        <v>393</v>
      </c>
      <c r="C148" t="s">
        <v>48</v>
      </c>
      <c r="D148" t="s">
        <v>59</v>
      </c>
      <c r="E148" s="22">
        <v>53</v>
      </c>
      <c r="F148" s="22">
        <v>56</v>
      </c>
      <c r="G148" s="1">
        <v>11.360000000000001</v>
      </c>
      <c r="H148" s="1">
        <v>5487.53</v>
      </c>
      <c r="I148" s="35">
        <v>122.91583000000001</v>
      </c>
    </row>
    <row r="149" spans="1:9" outlineLevel="2" x14ac:dyDescent="0.3">
      <c r="A149" s="34" t="s">
        <v>379</v>
      </c>
      <c r="B149" t="s">
        <v>393</v>
      </c>
      <c r="C149" t="s">
        <v>224</v>
      </c>
      <c r="D149" t="s">
        <v>61</v>
      </c>
      <c r="E149" s="22">
        <v>28</v>
      </c>
      <c r="F149" s="22">
        <v>31</v>
      </c>
      <c r="G149" s="1">
        <v>7.3700000000000019</v>
      </c>
      <c r="H149" s="1">
        <v>3418.15</v>
      </c>
      <c r="I149" s="35">
        <v>62.869929999999989</v>
      </c>
    </row>
    <row r="150" spans="1:9" outlineLevel="2" x14ac:dyDescent="0.3">
      <c r="A150" s="34" t="s">
        <v>379</v>
      </c>
      <c r="B150" t="s">
        <v>393</v>
      </c>
      <c r="C150" t="s">
        <v>50</v>
      </c>
      <c r="D150" t="s">
        <v>62</v>
      </c>
      <c r="E150" s="22">
        <v>22</v>
      </c>
      <c r="F150" s="22">
        <v>27</v>
      </c>
      <c r="G150" s="1">
        <v>2.98</v>
      </c>
      <c r="H150" s="1">
        <v>1364.84</v>
      </c>
      <c r="I150" s="35">
        <v>25.557660000000002</v>
      </c>
    </row>
    <row r="151" spans="1:9" outlineLevel="2" x14ac:dyDescent="0.3">
      <c r="A151" s="34" t="s">
        <v>379</v>
      </c>
      <c r="B151" t="s">
        <v>393</v>
      </c>
      <c r="C151" t="s">
        <v>54</v>
      </c>
      <c r="D151" t="s">
        <v>65</v>
      </c>
      <c r="E151" s="22">
        <v>16</v>
      </c>
      <c r="F151" s="22">
        <v>19</v>
      </c>
      <c r="G151" s="1">
        <v>3.5199999999999996</v>
      </c>
      <c r="H151" s="1">
        <v>1638.2199999999998</v>
      </c>
      <c r="I151" s="35">
        <v>34.749639999999999</v>
      </c>
    </row>
    <row r="152" spans="1:9" outlineLevel="2" x14ac:dyDescent="0.3">
      <c r="A152" s="34" t="s">
        <v>379</v>
      </c>
      <c r="B152" t="s">
        <v>393</v>
      </c>
      <c r="C152" t="s">
        <v>79</v>
      </c>
      <c r="D152" t="s">
        <v>80</v>
      </c>
      <c r="E152" s="22">
        <v>5</v>
      </c>
      <c r="F152" s="22">
        <v>5</v>
      </c>
      <c r="G152" s="1">
        <v>0.8600000000000001</v>
      </c>
      <c r="H152" s="1">
        <v>423.14</v>
      </c>
      <c r="I152" s="35">
        <v>7.9648900000000005</v>
      </c>
    </row>
    <row r="153" spans="1:9" outlineLevel="2" x14ac:dyDescent="0.3">
      <c r="A153" s="34" t="s">
        <v>379</v>
      </c>
      <c r="B153" t="s">
        <v>393</v>
      </c>
      <c r="C153" t="s">
        <v>307</v>
      </c>
      <c r="D153" t="s">
        <v>308</v>
      </c>
      <c r="E153" s="22">
        <v>7</v>
      </c>
      <c r="F153" s="22">
        <v>7</v>
      </c>
      <c r="G153" s="1">
        <v>1.1200000000000001</v>
      </c>
      <c r="H153" s="1">
        <v>486.5</v>
      </c>
      <c r="I153" s="35">
        <v>8.8955700000000011</v>
      </c>
    </row>
    <row r="154" spans="1:9" outlineLevel="2" x14ac:dyDescent="0.3">
      <c r="A154" s="34" t="s">
        <v>379</v>
      </c>
      <c r="B154" t="s">
        <v>394</v>
      </c>
      <c r="C154" t="s">
        <v>53</v>
      </c>
      <c r="D154" t="s">
        <v>53</v>
      </c>
      <c r="E154" s="22">
        <v>4232</v>
      </c>
      <c r="F154" s="22">
        <v>4936</v>
      </c>
      <c r="G154" s="1">
        <v>844.50000000000023</v>
      </c>
      <c r="H154" s="1">
        <v>400013.05999999947</v>
      </c>
      <c r="I154" s="35">
        <v>5791.372100000005</v>
      </c>
    </row>
    <row r="155" spans="1:9" outlineLevel="2" x14ac:dyDescent="0.3">
      <c r="A155" s="34" t="s">
        <v>379</v>
      </c>
      <c r="B155" t="s">
        <v>394</v>
      </c>
      <c r="C155" t="s">
        <v>55</v>
      </c>
      <c r="D155" t="s">
        <v>68</v>
      </c>
      <c r="E155" s="22">
        <v>4821</v>
      </c>
      <c r="F155" s="22">
        <v>5765</v>
      </c>
      <c r="G155" s="1">
        <v>973.65999999999974</v>
      </c>
      <c r="H155" s="1">
        <v>449747.93999999989</v>
      </c>
      <c r="I155" s="35">
        <v>7313.8101899999974</v>
      </c>
    </row>
    <row r="156" spans="1:9" outlineLevel="2" x14ac:dyDescent="0.3">
      <c r="A156" s="34" t="s">
        <v>379</v>
      </c>
      <c r="B156" t="s">
        <v>394</v>
      </c>
      <c r="C156" t="s">
        <v>52</v>
      </c>
      <c r="D156" t="s">
        <v>63</v>
      </c>
      <c r="E156" s="22">
        <v>4185</v>
      </c>
      <c r="F156" s="22">
        <v>4663</v>
      </c>
      <c r="G156" s="1">
        <v>1050.3999999999978</v>
      </c>
      <c r="H156" s="1">
        <v>485851.30000000028</v>
      </c>
      <c r="I156" s="35">
        <v>7801.8435900000022</v>
      </c>
    </row>
    <row r="157" spans="1:9" outlineLevel="2" x14ac:dyDescent="0.3">
      <c r="A157" s="34" t="s">
        <v>379</v>
      </c>
      <c r="B157" t="s">
        <v>394</v>
      </c>
      <c r="C157" t="s">
        <v>217</v>
      </c>
      <c r="D157" t="s">
        <v>70</v>
      </c>
      <c r="E157" s="22">
        <v>641</v>
      </c>
      <c r="F157" s="22">
        <v>702</v>
      </c>
      <c r="G157" s="1">
        <v>152.05000000000007</v>
      </c>
      <c r="H157" s="1">
        <v>72088.309999999983</v>
      </c>
      <c r="I157" s="35">
        <v>1217.7287599999997</v>
      </c>
    </row>
    <row r="158" spans="1:9" outlineLevel="2" x14ac:dyDescent="0.3">
      <c r="A158" s="34" t="s">
        <v>379</v>
      </c>
      <c r="B158" t="s">
        <v>394</v>
      </c>
      <c r="C158" t="s">
        <v>218</v>
      </c>
      <c r="D158" t="s">
        <v>64</v>
      </c>
      <c r="E158" s="22">
        <v>136</v>
      </c>
      <c r="F158" s="22">
        <v>148</v>
      </c>
      <c r="G158" s="1">
        <v>22.869999999999997</v>
      </c>
      <c r="H158" s="1">
        <v>10539.180000000002</v>
      </c>
      <c r="I158" s="35">
        <v>177.46646000000004</v>
      </c>
    </row>
    <row r="159" spans="1:9" outlineLevel="2" x14ac:dyDescent="0.3">
      <c r="A159" s="34" t="s">
        <v>379</v>
      </c>
      <c r="B159" t="s">
        <v>394</v>
      </c>
      <c r="C159" t="s">
        <v>221</v>
      </c>
      <c r="D159" t="s">
        <v>58</v>
      </c>
      <c r="E159" s="22">
        <v>683</v>
      </c>
      <c r="F159" s="22">
        <v>725</v>
      </c>
      <c r="G159" s="1">
        <v>166.09999999999982</v>
      </c>
      <c r="H159" s="1">
        <v>77621.010000000009</v>
      </c>
      <c r="I159" s="35">
        <v>1433.5761699999996</v>
      </c>
    </row>
    <row r="160" spans="1:9" outlineLevel="2" x14ac:dyDescent="0.3">
      <c r="A160" s="34" t="s">
        <v>379</v>
      </c>
      <c r="B160" t="s">
        <v>394</v>
      </c>
      <c r="C160" t="s">
        <v>303</v>
      </c>
      <c r="D160" t="s">
        <v>306</v>
      </c>
      <c r="E160" s="22">
        <v>78</v>
      </c>
      <c r="F160" s="22">
        <v>81</v>
      </c>
      <c r="G160" s="1">
        <v>16.379999999999995</v>
      </c>
      <c r="H160" s="1">
        <v>7795.9</v>
      </c>
      <c r="I160" s="35">
        <v>133.88989999999998</v>
      </c>
    </row>
    <row r="161" spans="1:9" outlineLevel="2" x14ac:dyDescent="0.3">
      <c r="A161" s="34" t="s">
        <v>379</v>
      </c>
      <c r="B161" t="s">
        <v>394</v>
      </c>
      <c r="C161" t="s">
        <v>220</v>
      </c>
      <c r="D161" t="s">
        <v>67</v>
      </c>
      <c r="E161" s="22">
        <v>47</v>
      </c>
      <c r="F161" s="22">
        <v>52</v>
      </c>
      <c r="G161" s="1">
        <v>8.7199999999999989</v>
      </c>
      <c r="H161" s="1">
        <v>4220.62</v>
      </c>
      <c r="I161" s="35">
        <v>78.895100000000014</v>
      </c>
    </row>
    <row r="162" spans="1:9" outlineLevel="2" x14ac:dyDescent="0.3">
      <c r="A162" s="34" t="s">
        <v>379</v>
      </c>
      <c r="B162" t="s">
        <v>394</v>
      </c>
      <c r="C162" t="s">
        <v>223</v>
      </c>
      <c r="D162" t="s">
        <v>69</v>
      </c>
      <c r="E162" s="22">
        <v>586</v>
      </c>
      <c r="F162" s="22">
        <v>650</v>
      </c>
      <c r="G162" s="1">
        <v>208.78000000000003</v>
      </c>
      <c r="H162" s="1">
        <v>98832.369999999952</v>
      </c>
      <c r="I162" s="35">
        <v>1898.0673299999992</v>
      </c>
    </row>
    <row r="163" spans="1:9" outlineLevel="2" x14ac:dyDescent="0.3">
      <c r="A163" s="34" t="s">
        <v>379</v>
      </c>
      <c r="B163" t="s">
        <v>394</v>
      </c>
      <c r="C163" t="s">
        <v>49</v>
      </c>
      <c r="D163" t="s">
        <v>60</v>
      </c>
      <c r="E163" s="22">
        <v>286</v>
      </c>
      <c r="F163" s="22">
        <v>317</v>
      </c>
      <c r="G163" s="1">
        <v>54.209999999999994</v>
      </c>
      <c r="H163" s="1">
        <v>24993.559999999983</v>
      </c>
      <c r="I163" s="35">
        <v>463.34413999999998</v>
      </c>
    </row>
    <row r="164" spans="1:9" outlineLevel="2" x14ac:dyDescent="0.3">
      <c r="A164" s="34" t="s">
        <v>379</v>
      </c>
      <c r="B164" t="s">
        <v>394</v>
      </c>
      <c r="C164" t="s">
        <v>51</v>
      </c>
      <c r="D164" t="s">
        <v>51</v>
      </c>
      <c r="E164" s="22">
        <v>420</v>
      </c>
      <c r="F164" s="22">
        <v>449</v>
      </c>
      <c r="G164" s="1">
        <v>114.45000000000002</v>
      </c>
      <c r="H164" s="1">
        <v>52282.69</v>
      </c>
      <c r="I164" s="35">
        <v>1020.54045</v>
      </c>
    </row>
    <row r="165" spans="1:9" outlineLevel="2" x14ac:dyDescent="0.3">
      <c r="A165" s="34" t="s">
        <v>379</v>
      </c>
      <c r="B165" t="s">
        <v>394</v>
      </c>
      <c r="C165" t="s">
        <v>222</v>
      </c>
      <c r="D165" t="s">
        <v>66</v>
      </c>
      <c r="E165" s="22">
        <v>130</v>
      </c>
      <c r="F165" s="22">
        <v>134</v>
      </c>
      <c r="G165" s="1">
        <v>33.040000000000013</v>
      </c>
      <c r="H165" s="1">
        <v>14774.470000000001</v>
      </c>
      <c r="I165" s="35">
        <v>279.76848000000001</v>
      </c>
    </row>
    <row r="166" spans="1:9" outlineLevel="2" x14ac:dyDescent="0.3">
      <c r="A166" s="34" t="s">
        <v>379</v>
      </c>
      <c r="B166" t="s">
        <v>394</v>
      </c>
      <c r="C166" t="s">
        <v>219</v>
      </c>
      <c r="D166" t="s">
        <v>71</v>
      </c>
      <c r="E166" s="22">
        <v>136</v>
      </c>
      <c r="F166" s="22">
        <v>151</v>
      </c>
      <c r="G166" s="1">
        <v>36.700000000000003</v>
      </c>
      <c r="H166" s="1">
        <v>16905.759999999998</v>
      </c>
      <c r="I166" s="35">
        <v>338.07808999999997</v>
      </c>
    </row>
    <row r="167" spans="1:9" outlineLevel="2" x14ac:dyDescent="0.3">
      <c r="A167" s="34" t="s">
        <v>379</v>
      </c>
      <c r="B167" t="s">
        <v>394</v>
      </c>
      <c r="C167" t="s">
        <v>48</v>
      </c>
      <c r="D167" t="s">
        <v>59</v>
      </c>
      <c r="E167" s="22">
        <v>126</v>
      </c>
      <c r="F167" s="22">
        <v>128</v>
      </c>
      <c r="G167" s="1">
        <v>33.81</v>
      </c>
      <c r="H167" s="1">
        <v>15964.96</v>
      </c>
      <c r="I167" s="35">
        <v>355.57650000000001</v>
      </c>
    </row>
    <row r="168" spans="1:9" outlineLevel="2" x14ac:dyDescent="0.3">
      <c r="A168" s="34" t="s">
        <v>379</v>
      </c>
      <c r="B168" t="s">
        <v>394</v>
      </c>
      <c r="C168" t="s">
        <v>224</v>
      </c>
      <c r="D168" t="s">
        <v>61</v>
      </c>
      <c r="E168" s="22">
        <v>102</v>
      </c>
      <c r="F168" s="22">
        <v>105</v>
      </c>
      <c r="G168" s="1">
        <v>25.979999999999993</v>
      </c>
      <c r="H168" s="1">
        <v>11881.080000000002</v>
      </c>
      <c r="I168" s="35">
        <v>216.91523000000007</v>
      </c>
    </row>
    <row r="169" spans="1:9" outlineLevel="2" x14ac:dyDescent="0.3">
      <c r="A169" s="34" t="s">
        <v>379</v>
      </c>
      <c r="B169" t="s">
        <v>394</v>
      </c>
      <c r="C169" t="s">
        <v>50</v>
      </c>
      <c r="D169" t="s">
        <v>62</v>
      </c>
      <c r="E169" s="22">
        <v>65</v>
      </c>
      <c r="F169" s="22">
        <v>72</v>
      </c>
      <c r="G169" s="1">
        <v>16.899999999999999</v>
      </c>
      <c r="H169" s="1">
        <v>7706.0300000000007</v>
      </c>
      <c r="I169" s="35">
        <v>134.30372000000003</v>
      </c>
    </row>
    <row r="170" spans="1:9" outlineLevel="2" x14ac:dyDescent="0.3">
      <c r="A170" s="34" t="s">
        <v>379</v>
      </c>
      <c r="B170" t="s">
        <v>394</v>
      </c>
      <c r="C170" t="s">
        <v>54</v>
      </c>
      <c r="D170" t="s">
        <v>65</v>
      </c>
      <c r="E170" s="22">
        <v>56</v>
      </c>
      <c r="F170" s="22">
        <v>58</v>
      </c>
      <c r="G170" s="1">
        <v>10.099999999999998</v>
      </c>
      <c r="H170" s="1">
        <v>4710.16</v>
      </c>
      <c r="I170" s="35">
        <v>93.394109999999984</v>
      </c>
    </row>
    <row r="171" spans="1:9" outlineLevel="2" x14ac:dyDescent="0.3">
      <c r="A171" s="34" t="s">
        <v>379</v>
      </c>
      <c r="B171" t="s">
        <v>394</v>
      </c>
      <c r="C171" t="s">
        <v>79</v>
      </c>
      <c r="D171" t="s">
        <v>80</v>
      </c>
      <c r="E171" s="22">
        <v>32</v>
      </c>
      <c r="F171" s="22">
        <v>35</v>
      </c>
      <c r="G171" s="1">
        <v>6.7799999999999994</v>
      </c>
      <c r="H171" s="1">
        <v>3183.88</v>
      </c>
      <c r="I171" s="35">
        <v>57.933280000000011</v>
      </c>
    </row>
    <row r="172" spans="1:9" outlineLevel="2" x14ac:dyDescent="0.3">
      <c r="A172" s="34" t="s">
        <v>379</v>
      </c>
      <c r="B172" t="s">
        <v>394</v>
      </c>
      <c r="C172" t="s">
        <v>307</v>
      </c>
      <c r="D172" t="s">
        <v>308</v>
      </c>
      <c r="E172" s="22">
        <v>4</v>
      </c>
      <c r="F172" s="22">
        <v>4</v>
      </c>
      <c r="G172" s="1">
        <v>0.66999999999999993</v>
      </c>
      <c r="H172" s="1">
        <v>301</v>
      </c>
      <c r="I172" s="35">
        <v>5.6448499999999999</v>
      </c>
    </row>
    <row r="173" spans="1:9" outlineLevel="2" x14ac:dyDescent="0.3">
      <c r="A173" s="34" t="s">
        <v>379</v>
      </c>
      <c r="B173" t="s">
        <v>381</v>
      </c>
      <c r="C173" t="s">
        <v>53</v>
      </c>
      <c r="D173" t="s">
        <v>53</v>
      </c>
      <c r="E173" s="22">
        <v>5841</v>
      </c>
      <c r="F173" s="22">
        <v>6837</v>
      </c>
      <c r="G173" s="1">
        <v>1470.7399999999961</v>
      </c>
      <c r="H173" s="1">
        <v>699183.9100000005</v>
      </c>
      <c r="I173" s="35">
        <v>10251.024740000019</v>
      </c>
    </row>
    <row r="174" spans="1:9" outlineLevel="2" x14ac:dyDescent="0.3">
      <c r="A174" s="34" t="s">
        <v>379</v>
      </c>
      <c r="B174" t="s">
        <v>381</v>
      </c>
      <c r="C174" t="s">
        <v>55</v>
      </c>
      <c r="D174" t="s">
        <v>68</v>
      </c>
      <c r="E174" s="22">
        <v>5720</v>
      </c>
      <c r="F174" s="22">
        <v>6819</v>
      </c>
      <c r="G174" s="1">
        <v>1417.5500000000002</v>
      </c>
      <c r="H174" s="1">
        <v>650640.94000000029</v>
      </c>
      <c r="I174" s="35">
        <v>10707.37054</v>
      </c>
    </row>
    <row r="175" spans="1:9" outlineLevel="2" x14ac:dyDescent="0.3">
      <c r="A175" s="34" t="s">
        <v>379</v>
      </c>
      <c r="B175" t="s">
        <v>381</v>
      </c>
      <c r="C175" t="s">
        <v>52</v>
      </c>
      <c r="D175" t="s">
        <v>63</v>
      </c>
      <c r="E175" s="22">
        <v>5906</v>
      </c>
      <c r="F175" s="22">
        <v>6506</v>
      </c>
      <c r="G175" s="1">
        <v>1861.5999999999967</v>
      </c>
      <c r="H175" s="1">
        <v>858891.63000000012</v>
      </c>
      <c r="I175" s="35">
        <v>14049.034200000018</v>
      </c>
    </row>
    <row r="176" spans="1:9" outlineLevel="2" x14ac:dyDescent="0.3">
      <c r="A176" s="34" t="s">
        <v>379</v>
      </c>
      <c r="B176" t="s">
        <v>381</v>
      </c>
      <c r="C176" t="s">
        <v>217</v>
      </c>
      <c r="D176" t="s">
        <v>70</v>
      </c>
      <c r="E176" s="22">
        <v>874</v>
      </c>
      <c r="F176" s="22">
        <v>942</v>
      </c>
      <c r="G176" s="1">
        <v>259.38</v>
      </c>
      <c r="H176" s="1">
        <v>124016.86999999995</v>
      </c>
      <c r="I176" s="35">
        <v>2054.3772300000001</v>
      </c>
    </row>
    <row r="177" spans="1:9" outlineLevel="2" x14ac:dyDescent="0.3">
      <c r="A177" s="34" t="s">
        <v>379</v>
      </c>
      <c r="B177" t="s">
        <v>381</v>
      </c>
      <c r="C177" t="s">
        <v>218</v>
      </c>
      <c r="D177" t="s">
        <v>64</v>
      </c>
      <c r="E177" s="22">
        <v>192</v>
      </c>
      <c r="F177" s="22">
        <v>211</v>
      </c>
      <c r="G177" s="1">
        <v>42.880000000000017</v>
      </c>
      <c r="H177" s="1">
        <v>19810.580000000002</v>
      </c>
      <c r="I177" s="35">
        <v>347.57094000000001</v>
      </c>
    </row>
    <row r="178" spans="1:9" outlineLevel="2" x14ac:dyDescent="0.3">
      <c r="A178" s="34" t="s">
        <v>379</v>
      </c>
      <c r="B178" t="s">
        <v>381</v>
      </c>
      <c r="C178" t="s">
        <v>221</v>
      </c>
      <c r="D178" t="s">
        <v>58</v>
      </c>
      <c r="E178" s="22">
        <v>1206</v>
      </c>
      <c r="F178" s="22">
        <v>1290</v>
      </c>
      <c r="G178" s="1">
        <v>363.85000000000008</v>
      </c>
      <c r="H178" s="1">
        <v>169502.61</v>
      </c>
      <c r="I178" s="35">
        <v>3347.9756400000028</v>
      </c>
    </row>
    <row r="179" spans="1:9" outlineLevel="2" x14ac:dyDescent="0.3">
      <c r="A179" s="34" t="s">
        <v>379</v>
      </c>
      <c r="B179" t="s">
        <v>381</v>
      </c>
      <c r="C179" t="s">
        <v>303</v>
      </c>
      <c r="D179" t="s">
        <v>306</v>
      </c>
      <c r="E179" s="22">
        <v>98</v>
      </c>
      <c r="F179" s="22">
        <v>105</v>
      </c>
      <c r="G179" s="1">
        <v>22.289999999999996</v>
      </c>
      <c r="H179" s="1">
        <v>10444.200000000001</v>
      </c>
      <c r="I179" s="35">
        <v>185.97291000000001</v>
      </c>
    </row>
    <row r="180" spans="1:9" outlineLevel="2" x14ac:dyDescent="0.3">
      <c r="A180" s="34" t="s">
        <v>379</v>
      </c>
      <c r="B180" t="s">
        <v>381</v>
      </c>
      <c r="C180" t="s">
        <v>220</v>
      </c>
      <c r="D180" t="s">
        <v>67</v>
      </c>
      <c r="E180" s="22">
        <v>99</v>
      </c>
      <c r="F180" s="22">
        <v>109</v>
      </c>
      <c r="G180" s="1">
        <v>25.270000000000007</v>
      </c>
      <c r="H180" s="1">
        <v>12018.890000000003</v>
      </c>
      <c r="I180" s="35">
        <v>247.27717999999993</v>
      </c>
    </row>
    <row r="181" spans="1:9" outlineLevel="2" x14ac:dyDescent="0.3">
      <c r="A181" s="34" t="s">
        <v>379</v>
      </c>
      <c r="B181" t="s">
        <v>381</v>
      </c>
      <c r="C181" t="s">
        <v>223</v>
      </c>
      <c r="D181" t="s">
        <v>69</v>
      </c>
      <c r="E181" s="22">
        <v>996</v>
      </c>
      <c r="F181" s="22">
        <v>1100</v>
      </c>
      <c r="G181" s="1">
        <v>457.9100000000002</v>
      </c>
      <c r="H181" s="1">
        <v>215778.88999999996</v>
      </c>
      <c r="I181" s="35">
        <v>4010.4013100000011</v>
      </c>
    </row>
    <row r="182" spans="1:9" outlineLevel="2" x14ac:dyDescent="0.3">
      <c r="A182" s="34" t="s">
        <v>379</v>
      </c>
      <c r="B182" t="s">
        <v>381</v>
      </c>
      <c r="C182" t="s">
        <v>49</v>
      </c>
      <c r="D182" t="s">
        <v>60</v>
      </c>
      <c r="E182" s="22">
        <v>536</v>
      </c>
      <c r="F182" s="22">
        <v>591</v>
      </c>
      <c r="G182" s="1">
        <v>106.83999999999999</v>
      </c>
      <c r="H182" s="1">
        <v>48945.51</v>
      </c>
      <c r="I182" s="35">
        <v>903.51746999999978</v>
      </c>
    </row>
    <row r="183" spans="1:9" outlineLevel="2" x14ac:dyDescent="0.3">
      <c r="A183" s="34" t="s">
        <v>379</v>
      </c>
      <c r="B183" t="s">
        <v>381</v>
      </c>
      <c r="C183" t="s">
        <v>51</v>
      </c>
      <c r="D183" t="s">
        <v>51</v>
      </c>
      <c r="E183" s="22">
        <v>558</v>
      </c>
      <c r="F183" s="22">
        <v>591</v>
      </c>
      <c r="G183" s="1">
        <v>191.55</v>
      </c>
      <c r="H183" s="1">
        <v>87636.29</v>
      </c>
      <c r="I183" s="35">
        <v>1740.2107299999998</v>
      </c>
    </row>
    <row r="184" spans="1:9" outlineLevel="2" x14ac:dyDescent="0.3">
      <c r="A184" s="34" t="s">
        <v>379</v>
      </c>
      <c r="B184" t="s">
        <v>381</v>
      </c>
      <c r="C184" t="s">
        <v>222</v>
      </c>
      <c r="D184" t="s">
        <v>66</v>
      </c>
      <c r="E184" s="22">
        <v>169</v>
      </c>
      <c r="F184" s="22">
        <v>179</v>
      </c>
      <c r="G184" s="1">
        <v>44.899999999999977</v>
      </c>
      <c r="H184" s="1">
        <v>19847.48</v>
      </c>
      <c r="I184" s="35">
        <v>381.54261999999983</v>
      </c>
    </row>
    <row r="185" spans="1:9" outlineLevel="2" x14ac:dyDescent="0.3">
      <c r="A185" s="34" t="s">
        <v>379</v>
      </c>
      <c r="B185" t="s">
        <v>381</v>
      </c>
      <c r="C185" t="s">
        <v>219</v>
      </c>
      <c r="D185" t="s">
        <v>71</v>
      </c>
      <c r="E185" s="22">
        <v>171</v>
      </c>
      <c r="F185" s="22">
        <v>189</v>
      </c>
      <c r="G185" s="1">
        <v>48.780000000000008</v>
      </c>
      <c r="H185" s="1">
        <v>22506.61</v>
      </c>
      <c r="I185" s="35">
        <v>462.72876000000036</v>
      </c>
    </row>
    <row r="186" spans="1:9" outlineLevel="2" x14ac:dyDescent="0.3">
      <c r="A186" s="34" t="s">
        <v>379</v>
      </c>
      <c r="B186" t="s">
        <v>381</v>
      </c>
      <c r="C186" t="s">
        <v>48</v>
      </c>
      <c r="D186" t="s">
        <v>59</v>
      </c>
      <c r="E186" s="22">
        <v>220</v>
      </c>
      <c r="F186" s="22">
        <v>224</v>
      </c>
      <c r="G186" s="1">
        <v>81.849999999999994</v>
      </c>
      <c r="H186" s="1">
        <v>39230.75</v>
      </c>
      <c r="I186" s="35">
        <v>893.98474999999996</v>
      </c>
    </row>
    <row r="187" spans="1:9" outlineLevel="2" x14ac:dyDescent="0.3">
      <c r="A187" s="34" t="s">
        <v>379</v>
      </c>
      <c r="B187" t="s">
        <v>381</v>
      </c>
      <c r="C187" t="s">
        <v>224</v>
      </c>
      <c r="D187" t="s">
        <v>61</v>
      </c>
      <c r="E187" s="22">
        <v>186</v>
      </c>
      <c r="F187" s="22">
        <v>197</v>
      </c>
      <c r="G187" s="1">
        <v>56.90000000000002</v>
      </c>
      <c r="H187" s="1">
        <v>26127.25</v>
      </c>
      <c r="I187" s="35">
        <v>511.92708999999991</v>
      </c>
    </row>
    <row r="188" spans="1:9" outlineLevel="2" x14ac:dyDescent="0.3">
      <c r="A188" s="34" t="s">
        <v>379</v>
      </c>
      <c r="B188" t="s">
        <v>381</v>
      </c>
      <c r="C188" t="s">
        <v>50</v>
      </c>
      <c r="D188" t="s">
        <v>62</v>
      </c>
      <c r="E188" s="22">
        <v>84</v>
      </c>
      <c r="F188" s="22">
        <v>94</v>
      </c>
      <c r="G188" s="1">
        <v>18.420000000000016</v>
      </c>
      <c r="H188" s="1">
        <v>8344</v>
      </c>
      <c r="I188" s="35">
        <v>155.15407000000005</v>
      </c>
    </row>
    <row r="189" spans="1:9" outlineLevel="2" x14ac:dyDescent="0.3">
      <c r="A189" s="34" t="s">
        <v>379</v>
      </c>
      <c r="B189" t="s">
        <v>381</v>
      </c>
      <c r="C189" t="s">
        <v>54</v>
      </c>
      <c r="D189" t="s">
        <v>65</v>
      </c>
      <c r="E189" s="22">
        <v>111</v>
      </c>
      <c r="F189" s="22">
        <v>113</v>
      </c>
      <c r="G189" s="1">
        <v>25.68</v>
      </c>
      <c r="H189" s="1">
        <v>12008.669999999998</v>
      </c>
      <c r="I189" s="35">
        <v>222.44617999999994</v>
      </c>
    </row>
    <row r="190" spans="1:9" outlineLevel="2" x14ac:dyDescent="0.3">
      <c r="A190" s="34" t="s">
        <v>379</v>
      </c>
      <c r="B190" t="s">
        <v>381</v>
      </c>
      <c r="C190" t="s">
        <v>79</v>
      </c>
      <c r="D190" t="s">
        <v>80</v>
      </c>
      <c r="E190" s="22">
        <v>61</v>
      </c>
      <c r="F190" s="22">
        <v>63</v>
      </c>
      <c r="G190" s="1">
        <v>15.529999999999996</v>
      </c>
      <c r="H190" s="1">
        <v>7470.54</v>
      </c>
      <c r="I190" s="35">
        <v>147.00544999999994</v>
      </c>
    </row>
    <row r="191" spans="1:9" outlineLevel="2" x14ac:dyDescent="0.3">
      <c r="A191" s="34" t="s">
        <v>379</v>
      </c>
      <c r="B191" t="s">
        <v>381</v>
      </c>
      <c r="C191" t="s">
        <v>307</v>
      </c>
      <c r="D191" t="s">
        <v>308</v>
      </c>
      <c r="E191" s="22">
        <v>19</v>
      </c>
      <c r="F191" s="22">
        <v>20</v>
      </c>
      <c r="G191" s="1">
        <v>4.9400000000000004</v>
      </c>
      <c r="H191" s="1">
        <v>2399.11</v>
      </c>
      <c r="I191" s="35">
        <v>47.671530000000004</v>
      </c>
    </row>
    <row r="192" spans="1:9" outlineLevel="2" x14ac:dyDescent="0.3">
      <c r="A192" s="34" t="s">
        <v>379</v>
      </c>
      <c r="B192" t="s">
        <v>395</v>
      </c>
      <c r="C192" t="s">
        <v>53</v>
      </c>
      <c r="D192" t="s">
        <v>53</v>
      </c>
      <c r="E192" s="22">
        <v>3613</v>
      </c>
      <c r="F192" s="22">
        <v>4030</v>
      </c>
      <c r="G192" s="1">
        <v>864.60999999999774</v>
      </c>
      <c r="H192" s="1">
        <v>412945.53999999992</v>
      </c>
      <c r="I192" s="35">
        <v>6056.618680000005</v>
      </c>
    </row>
    <row r="193" spans="1:9" outlineLevel="2" x14ac:dyDescent="0.3">
      <c r="A193" s="34" t="s">
        <v>379</v>
      </c>
      <c r="B193" t="s">
        <v>395</v>
      </c>
      <c r="C193" t="s">
        <v>55</v>
      </c>
      <c r="D193" t="s">
        <v>68</v>
      </c>
      <c r="E193" s="22">
        <v>2476</v>
      </c>
      <c r="F193" s="22">
        <v>2823</v>
      </c>
      <c r="G193" s="1">
        <v>548.57999999999981</v>
      </c>
      <c r="H193" s="1">
        <v>252061.66000000018</v>
      </c>
      <c r="I193" s="35">
        <v>4150.8079899999984</v>
      </c>
    </row>
    <row r="194" spans="1:9" outlineLevel="2" x14ac:dyDescent="0.3">
      <c r="A194" s="34" t="s">
        <v>379</v>
      </c>
      <c r="B194" t="s">
        <v>395</v>
      </c>
      <c r="C194" t="s">
        <v>52</v>
      </c>
      <c r="D194" t="s">
        <v>63</v>
      </c>
      <c r="E194" s="22">
        <v>2823</v>
      </c>
      <c r="F194" s="22">
        <v>3076</v>
      </c>
      <c r="G194" s="1">
        <v>884.18999999999937</v>
      </c>
      <c r="H194" s="1">
        <v>409843.0900000002</v>
      </c>
      <c r="I194" s="35">
        <v>6815.302939999995</v>
      </c>
    </row>
    <row r="195" spans="1:9" outlineLevel="2" x14ac:dyDescent="0.3">
      <c r="A195" s="34" t="s">
        <v>379</v>
      </c>
      <c r="B195" t="s">
        <v>395</v>
      </c>
      <c r="C195" t="s">
        <v>217</v>
      </c>
      <c r="D195" t="s">
        <v>70</v>
      </c>
      <c r="E195" s="22">
        <v>469</v>
      </c>
      <c r="F195" s="22">
        <v>498</v>
      </c>
      <c r="G195" s="1">
        <v>134.38000000000008</v>
      </c>
      <c r="H195" s="1">
        <v>63429.020000000004</v>
      </c>
      <c r="I195" s="35">
        <v>1085.7379600000008</v>
      </c>
    </row>
    <row r="196" spans="1:9" outlineLevel="2" x14ac:dyDescent="0.3">
      <c r="A196" s="34" t="s">
        <v>379</v>
      </c>
      <c r="B196" t="s">
        <v>395</v>
      </c>
      <c r="C196" t="s">
        <v>218</v>
      </c>
      <c r="D196" t="s">
        <v>64</v>
      </c>
      <c r="E196" s="22">
        <v>117</v>
      </c>
      <c r="F196" s="22">
        <v>126</v>
      </c>
      <c r="G196" s="1">
        <v>26.849999999999998</v>
      </c>
      <c r="H196" s="1">
        <v>12758.869999999999</v>
      </c>
      <c r="I196" s="35">
        <v>230.95388</v>
      </c>
    </row>
    <row r="197" spans="1:9" outlineLevel="2" x14ac:dyDescent="0.3">
      <c r="A197" s="34" t="s">
        <v>379</v>
      </c>
      <c r="B197" t="s">
        <v>395</v>
      </c>
      <c r="C197" t="s">
        <v>221</v>
      </c>
      <c r="D197" t="s">
        <v>58</v>
      </c>
      <c r="E197" s="22">
        <v>435</v>
      </c>
      <c r="F197" s="22">
        <v>453</v>
      </c>
      <c r="G197" s="1">
        <v>135.90000000000003</v>
      </c>
      <c r="H197" s="1">
        <v>63433.960000000006</v>
      </c>
      <c r="I197" s="35">
        <v>1213.5212899999995</v>
      </c>
    </row>
    <row r="198" spans="1:9" outlineLevel="2" x14ac:dyDescent="0.3">
      <c r="A198" s="34" t="s">
        <v>379</v>
      </c>
      <c r="B198" t="s">
        <v>395</v>
      </c>
      <c r="C198" t="s">
        <v>303</v>
      </c>
      <c r="D198" t="s">
        <v>306</v>
      </c>
      <c r="E198" s="22">
        <v>37</v>
      </c>
      <c r="F198" s="22">
        <v>39</v>
      </c>
      <c r="G198" s="1">
        <v>6.3800000000000008</v>
      </c>
      <c r="H198" s="1">
        <v>3004.8999999999996</v>
      </c>
      <c r="I198" s="35">
        <v>48.274389999999997</v>
      </c>
    </row>
    <row r="199" spans="1:9" outlineLevel="2" x14ac:dyDescent="0.3">
      <c r="A199" s="34" t="s">
        <v>379</v>
      </c>
      <c r="B199" t="s">
        <v>395</v>
      </c>
      <c r="C199" t="s">
        <v>220</v>
      </c>
      <c r="D199" t="s">
        <v>67</v>
      </c>
      <c r="E199" s="22">
        <v>49</v>
      </c>
      <c r="F199" s="22">
        <v>53</v>
      </c>
      <c r="G199" s="1">
        <v>9.1699999999999964</v>
      </c>
      <c r="H199" s="1">
        <v>4331.2199999999993</v>
      </c>
      <c r="I199" s="35">
        <v>85.967790000000022</v>
      </c>
    </row>
    <row r="200" spans="1:9" outlineLevel="2" x14ac:dyDescent="0.3">
      <c r="A200" s="34" t="s">
        <v>379</v>
      </c>
      <c r="B200" t="s">
        <v>395</v>
      </c>
      <c r="C200" t="s">
        <v>223</v>
      </c>
      <c r="D200" t="s">
        <v>69</v>
      </c>
      <c r="E200" s="22">
        <v>793</v>
      </c>
      <c r="F200" s="22">
        <v>867</v>
      </c>
      <c r="G200" s="1">
        <v>352.03999999999985</v>
      </c>
      <c r="H200" s="1">
        <v>166642.2300000001</v>
      </c>
      <c r="I200" s="35">
        <v>3039.0148000000008</v>
      </c>
    </row>
    <row r="201" spans="1:9" outlineLevel="2" x14ac:dyDescent="0.3">
      <c r="A201" s="34" t="s">
        <v>379</v>
      </c>
      <c r="B201" t="s">
        <v>395</v>
      </c>
      <c r="C201" t="s">
        <v>49</v>
      </c>
      <c r="D201" t="s">
        <v>60</v>
      </c>
      <c r="E201" s="22">
        <v>575</v>
      </c>
      <c r="F201" s="22">
        <v>616</v>
      </c>
      <c r="G201" s="1">
        <v>100.47999999999999</v>
      </c>
      <c r="H201" s="1">
        <v>45611.439999999981</v>
      </c>
      <c r="I201" s="35">
        <v>849.31956000000059</v>
      </c>
    </row>
    <row r="202" spans="1:9" outlineLevel="2" x14ac:dyDescent="0.3">
      <c r="A202" s="34" t="s">
        <v>379</v>
      </c>
      <c r="B202" t="s">
        <v>395</v>
      </c>
      <c r="C202" t="s">
        <v>51</v>
      </c>
      <c r="D202" t="s">
        <v>51</v>
      </c>
      <c r="E202" s="22">
        <v>297</v>
      </c>
      <c r="F202" s="22">
        <v>310</v>
      </c>
      <c r="G202" s="1">
        <v>94.580000000000013</v>
      </c>
      <c r="H202" s="1">
        <v>44043.749999999985</v>
      </c>
      <c r="I202" s="35">
        <v>847.37109000000055</v>
      </c>
    </row>
    <row r="203" spans="1:9" outlineLevel="2" x14ac:dyDescent="0.3">
      <c r="A203" s="34" t="s">
        <v>379</v>
      </c>
      <c r="B203" t="s">
        <v>395</v>
      </c>
      <c r="C203" t="s">
        <v>222</v>
      </c>
      <c r="D203" t="s">
        <v>66</v>
      </c>
      <c r="E203" s="22">
        <v>79</v>
      </c>
      <c r="F203" s="22">
        <v>83</v>
      </c>
      <c r="G203" s="1">
        <v>23.490000000000002</v>
      </c>
      <c r="H203" s="1">
        <v>10689.24</v>
      </c>
      <c r="I203" s="35">
        <v>202.19407999999999</v>
      </c>
    </row>
    <row r="204" spans="1:9" outlineLevel="2" x14ac:dyDescent="0.3">
      <c r="A204" s="34" t="s">
        <v>379</v>
      </c>
      <c r="B204" t="s">
        <v>395</v>
      </c>
      <c r="C204" t="s">
        <v>219</v>
      </c>
      <c r="D204" t="s">
        <v>71</v>
      </c>
      <c r="E204" s="22">
        <v>81</v>
      </c>
      <c r="F204" s="22">
        <v>86</v>
      </c>
      <c r="G204" s="1">
        <v>21.730000000000004</v>
      </c>
      <c r="H204" s="1">
        <v>10245.769999999999</v>
      </c>
      <c r="I204" s="35">
        <v>201.85426000000007</v>
      </c>
    </row>
    <row r="205" spans="1:9" outlineLevel="2" x14ac:dyDescent="0.3">
      <c r="A205" s="34" t="s">
        <v>379</v>
      </c>
      <c r="B205" t="s">
        <v>395</v>
      </c>
      <c r="C205" t="s">
        <v>48</v>
      </c>
      <c r="D205" t="s">
        <v>59</v>
      </c>
      <c r="E205" s="22">
        <v>121</v>
      </c>
      <c r="F205" s="22">
        <v>129</v>
      </c>
      <c r="G205" s="1">
        <v>39.150000000000006</v>
      </c>
      <c r="H205" s="1">
        <v>19163.269999999997</v>
      </c>
      <c r="I205" s="35">
        <v>434.36463000000003</v>
      </c>
    </row>
    <row r="206" spans="1:9" outlineLevel="2" x14ac:dyDescent="0.3">
      <c r="A206" s="34" t="s">
        <v>379</v>
      </c>
      <c r="B206" t="s">
        <v>395</v>
      </c>
      <c r="C206" t="s">
        <v>224</v>
      </c>
      <c r="D206" t="s">
        <v>61</v>
      </c>
      <c r="E206" s="22">
        <v>119</v>
      </c>
      <c r="F206" s="22">
        <v>124</v>
      </c>
      <c r="G206" s="1">
        <v>37.389999999999986</v>
      </c>
      <c r="H206" s="1">
        <v>17414.510000000002</v>
      </c>
      <c r="I206" s="35">
        <v>339.29200999999995</v>
      </c>
    </row>
    <row r="207" spans="1:9" outlineLevel="2" x14ac:dyDescent="0.3">
      <c r="A207" s="34" t="s">
        <v>379</v>
      </c>
      <c r="B207" t="s">
        <v>395</v>
      </c>
      <c r="C207" t="s">
        <v>50</v>
      </c>
      <c r="D207" t="s">
        <v>62</v>
      </c>
      <c r="E207" s="22">
        <v>38</v>
      </c>
      <c r="F207" s="22">
        <v>39</v>
      </c>
      <c r="G207" s="1">
        <v>8.49</v>
      </c>
      <c r="H207" s="1">
        <v>3967.4</v>
      </c>
      <c r="I207" s="35">
        <v>71.109369999999998</v>
      </c>
    </row>
    <row r="208" spans="1:9" outlineLevel="2" x14ac:dyDescent="0.3">
      <c r="A208" s="34" t="s">
        <v>379</v>
      </c>
      <c r="B208" t="s">
        <v>395</v>
      </c>
      <c r="C208" t="s">
        <v>54</v>
      </c>
      <c r="D208" t="s">
        <v>65</v>
      </c>
      <c r="E208" s="22">
        <v>25</v>
      </c>
      <c r="F208" s="22">
        <v>25</v>
      </c>
      <c r="G208" s="1">
        <v>7.400000000000003</v>
      </c>
      <c r="H208" s="1">
        <v>3471.9199999999996</v>
      </c>
      <c r="I208" s="35">
        <v>60.857449999999986</v>
      </c>
    </row>
    <row r="209" spans="1:9" outlineLevel="2" x14ac:dyDescent="0.3">
      <c r="A209" s="34" t="s">
        <v>379</v>
      </c>
      <c r="B209" t="s">
        <v>395</v>
      </c>
      <c r="C209" t="s">
        <v>79</v>
      </c>
      <c r="D209" t="s">
        <v>80</v>
      </c>
      <c r="E209" s="22">
        <v>34</v>
      </c>
      <c r="F209" s="22">
        <v>36</v>
      </c>
      <c r="G209" s="1">
        <v>11.08</v>
      </c>
      <c r="H209" s="1">
        <v>5149.33</v>
      </c>
      <c r="I209" s="35">
        <v>102.19383000000002</v>
      </c>
    </row>
    <row r="210" spans="1:9" outlineLevel="2" x14ac:dyDescent="0.3">
      <c r="A210" s="34" t="s">
        <v>379</v>
      </c>
      <c r="B210" t="s">
        <v>395</v>
      </c>
      <c r="C210" t="s">
        <v>307</v>
      </c>
      <c r="D210" t="s">
        <v>308</v>
      </c>
      <c r="E210" s="22">
        <v>12</v>
      </c>
      <c r="F210" s="22">
        <v>12</v>
      </c>
      <c r="G210" s="1">
        <v>3.1</v>
      </c>
      <c r="H210" s="1">
        <v>1305.25</v>
      </c>
      <c r="I210" s="35">
        <v>24.898620000000001</v>
      </c>
    </row>
    <row r="211" spans="1:9" outlineLevel="1" x14ac:dyDescent="0.3">
      <c r="A211" s="182" t="s">
        <v>380</v>
      </c>
      <c r="B211" s="40"/>
      <c r="C211" s="40"/>
      <c r="D211" s="40"/>
      <c r="E211" s="41">
        <f>SUBTOTAL(9,E3:E210)</f>
        <v>180741</v>
      </c>
      <c r="F211" s="41">
        <f>SUBTOTAL(9,F3:F210)</f>
        <v>209673</v>
      </c>
      <c r="G211" s="42">
        <f>SUBTOTAL(9,G3:G210)</f>
        <v>32408.129999999946</v>
      </c>
      <c r="H211" s="42">
        <f>SUBTOTAL(9,H3:H210)</f>
        <v>15169446.359999998</v>
      </c>
      <c r="I211" s="43">
        <f>SUBTOTAL(9,I3:I210)</f>
        <v>244098.90181000007</v>
      </c>
    </row>
    <row r="212" spans="1:9" hidden="1" outlineLevel="2" x14ac:dyDescent="0.3">
      <c r="A212" s="29" t="s">
        <v>375</v>
      </c>
      <c r="B212" s="30" t="s">
        <v>386</v>
      </c>
      <c r="C212" s="30" t="s">
        <v>48</v>
      </c>
      <c r="D212" s="30" t="s">
        <v>59</v>
      </c>
      <c r="E212" s="31">
        <v>2</v>
      </c>
      <c r="F212" s="31">
        <v>2</v>
      </c>
      <c r="G212" s="32">
        <v>0.12000000000000001</v>
      </c>
      <c r="H212" s="32">
        <v>37</v>
      </c>
      <c r="I212" s="33">
        <v>0.63422000000000001</v>
      </c>
    </row>
    <row r="213" spans="1:9" hidden="1" outlineLevel="2" x14ac:dyDescent="0.3">
      <c r="A213" s="29" t="s">
        <v>375</v>
      </c>
      <c r="B213" s="30" t="s">
        <v>386</v>
      </c>
      <c r="C213" s="30" t="s">
        <v>49</v>
      </c>
      <c r="D213" s="30" t="s">
        <v>60</v>
      </c>
      <c r="E213" s="31">
        <v>36</v>
      </c>
      <c r="F213" s="31">
        <v>37</v>
      </c>
      <c r="G213" s="32">
        <v>2.6</v>
      </c>
      <c r="H213" s="32">
        <v>1255.99</v>
      </c>
      <c r="I213" s="33">
        <v>23.691810000000004</v>
      </c>
    </row>
    <row r="214" spans="1:9" hidden="1" outlineLevel="2" x14ac:dyDescent="0.3">
      <c r="A214" s="29" t="s">
        <v>375</v>
      </c>
      <c r="B214" s="30" t="s">
        <v>386</v>
      </c>
      <c r="C214" s="30" t="s">
        <v>224</v>
      </c>
      <c r="D214" s="30" t="s">
        <v>61</v>
      </c>
      <c r="E214" s="31">
        <v>11</v>
      </c>
      <c r="F214" s="31">
        <v>11</v>
      </c>
      <c r="G214" s="32">
        <v>1.23</v>
      </c>
      <c r="H214" s="32">
        <v>538.96</v>
      </c>
      <c r="I214" s="33">
        <v>9.2036600000000011</v>
      </c>
    </row>
    <row r="215" spans="1:9" hidden="1" outlineLevel="2" x14ac:dyDescent="0.3">
      <c r="A215" s="29" t="s">
        <v>375</v>
      </c>
      <c r="B215" s="30" t="s">
        <v>386</v>
      </c>
      <c r="C215" s="30" t="s">
        <v>50</v>
      </c>
      <c r="D215" s="30" t="s">
        <v>62</v>
      </c>
      <c r="E215" s="31">
        <v>35</v>
      </c>
      <c r="F215" s="31">
        <v>43</v>
      </c>
      <c r="G215" s="32">
        <v>4.9000000000000004</v>
      </c>
      <c r="H215" s="32">
        <v>2221.9</v>
      </c>
      <c r="I215" s="33">
        <v>36.321629999999992</v>
      </c>
    </row>
    <row r="216" spans="1:9" hidden="1" outlineLevel="2" x14ac:dyDescent="0.3">
      <c r="A216" s="29" t="s">
        <v>375</v>
      </c>
      <c r="B216" s="30" t="s">
        <v>386</v>
      </c>
      <c r="C216" s="30" t="s">
        <v>51</v>
      </c>
      <c r="D216" s="30" t="s">
        <v>51</v>
      </c>
      <c r="E216" s="31">
        <v>90</v>
      </c>
      <c r="F216" s="31">
        <v>95</v>
      </c>
      <c r="G216" s="32">
        <v>13.34</v>
      </c>
      <c r="H216" s="32">
        <v>5910.3099999999995</v>
      </c>
      <c r="I216" s="33">
        <v>117.98918999999998</v>
      </c>
    </row>
    <row r="217" spans="1:9" hidden="1" outlineLevel="2" x14ac:dyDescent="0.3">
      <c r="A217" s="29" t="s">
        <v>375</v>
      </c>
      <c r="B217" s="30" t="s">
        <v>386</v>
      </c>
      <c r="C217" s="30" t="s">
        <v>52</v>
      </c>
      <c r="D217" s="30" t="s">
        <v>63</v>
      </c>
      <c r="E217" s="31">
        <v>1468</v>
      </c>
      <c r="F217" s="31">
        <v>1647</v>
      </c>
      <c r="G217" s="32">
        <v>227.97000000000023</v>
      </c>
      <c r="H217" s="32">
        <v>107723.70999999999</v>
      </c>
      <c r="I217" s="33">
        <v>1643.9061499999993</v>
      </c>
    </row>
    <row r="218" spans="1:9" hidden="1" outlineLevel="2" x14ac:dyDescent="0.3">
      <c r="A218" s="29" t="s">
        <v>375</v>
      </c>
      <c r="B218" s="30" t="s">
        <v>386</v>
      </c>
      <c r="C218" s="30" t="s">
        <v>53</v>
      </c>
      <c r="D218" s="30" t="s">
        <v>53</v>
      </c>
      <c r="E218" s="31">
        <v>4399</v>
      </c>
      <c r="F218" s="31">
        <v>5142</v>
      </c>
      <c r="G218" s="32">
        <v>634.45999999999924</v>
      </c>
      <c r="H218" s="32">
        <v>305739.42</v>
      </c>
      <c r="I218" s="33">
        <v>4424.5480599999946</v>
      </c>
    </row>
    <row r="219" spans="1:9" hidden="1" outlineLevel="2" x14ac:dyDescent="0.3">
      <c r="A219" s="29" t="s">
        <v>375</v>
      </c>
      <c r="B219" s="30" t="s">
        <v>386</v>
      </c>
      <c r="C219" s="30" t="s">
        <v>218</v>
      </c>
      <c r="D219" s="30" t="s">
        <v>64</v>
      </c>
      <c r="E219" s="31">
        <v>100</v>
      </c>
      <c r="F219" s="31">
        <v>114</v>
      </c>
      <c r="G219" s="32">
        <v>12.219999999999999</v>
      </c>
      <c r="H219" s="32">
        <v>5863.69</v>
      </c>
      <c r="I219" s="33">
        <v>95.478020000000001</v>
      </c>
    </row>
    <row r="220" spans="1:9" hidden="1" outlineLevel="2" x14ac:dyDescent="0.3">
      <c r="A220" s="29" t="s">
        <v>375</v>
      </c>
      <c r="B220" s="30" t="s">
        <v>386</v>
      </c>
      <c r="C220" s="30" t="s">
        <v>222</v>
      </c>
      <c r="D220" s="30" t="s">
        <v>66</v>
      </c>
      <c r="E220" s="31">
        <v>31</v>
      </c>
      <c r="F220" s="31">
        <v>33</v>
      </c>
      <c r="G220" s="32">
        <v>4.33</v>
      </c>
      <c r="H220" s="32">
        <v>2034.75</v>
      </c>
      <c r="I220" s="33">
        <v>35.93544</v>
      </c>
    </row>
    <row r="221" spans="1:9" hidden="1" outlineLevel="2" x14ac:dyDescent="0.3">
      <c r="A221" s="29" t="s">
        <v>375</v>
      </c>
      <c r="B221" s="30" t="s">
        <v>386</v>
      </c>
      <c r="C221" s="30" t="s">
        <v>303</v>
      </c>
      <c r="D221" s="30" t="s">
        <v>306</v>
      </c>
      <c r="E221" s="31">
        <v>12</v>
      </c>
      <c r="F221" s="31">
        <v>14</v>
      </c>
      <c r="G221" s="32">
        <v>1.0300000000000002</v>
      </c>
      <c r="H221" s="32">
        <v>493.28</v>
      </c>
      <c r="I221" s="33">
        <v>8.4548799999999993</v>
      </c>
    </row>
    <row r="222" spans="1:9" hidden="1" outlineLevel="2" x14ac:dyDescent="0.3">
      <c r="A222" s="29" t="s">
        <v>375</v>
      </c>
      <c r="B222" s="30" t="s">
        <v>386</v>
      </c>
      <c r="C222" s="30" t="s">
        <v>220</v>
      </c>
      <c r="D222" s="30" t="s">
        <v>67</v>
      </c>
      <c r="E222" s="31">
        <v>39</v>
      </c>
      <c r="F222" s="31">
        <v>47</v>
      </c>
      <c r="G222" s="32">
        <v>4.66</v>
      </c>
      <c r="H222" s="32">
        <v>2171.65</v>
      </c>
      <c r="I222" s="33">
        <v>35.452479999999994</v>
      </c>
    </row>
    <row r="223" spans="1:9" hidden="1" outlineLevel="2" x14ac:dyDescent="0.3">
      <c r="A223" s="29" t="s">
        <v>375</v>
      </c>
      <c r="B223" s="30" t="s">
        <v>386</v>
      </c>
      <c r="C223" s="30" t="s">
        <v>55</v>
      </c>
      <c r="D223" s="30" t="s">
        <v>68</v>
      </c>
      <c r="E223" s="31">
        <v>3796</v>
      </c>
      <c r="F223" s="31">
        <v>4506</v>
      </c>
      <c r="G223" s="32">
        <v>423.62</v>
      </c>
      <c r="H223" s="32">
        <v>196799.71999999997</v>
      </c>
      <c r="I223" s="33">
        <v>3056.6418799999997</v>
      </c>
    </row>
    <row r="224" spans="1:9" hidden="1" outlineLevel="2" x14ac:dyDescent="0.3">
      <c r="A224" s="29" t="s">
        <v>375</v>
      </c>
      <c r="B224" s="30" t="s">
        <v>386</v>
      </c>
      <c r="C224" s="30" t="s">
        <v>223</v>
      </c>
      <c r="D224" s="30" t="s">
        <v>69</v>
      </c>
      <c r="E224" s="31">
        <v>32</v>
      </c>
      <c r="F224" s="31">
        <v>37</v>
      </c>
      <c r="G224" s="32">
        <v>3.8600000000000003</v>
      </c>
      <c r="H224" s="32">
        <v>1921.0900000000001</v>
      </c>
      <c r="I224" s="33">
        <v>33.146770000000004</v>
      </c>
    </row>
    <row r="225" spans="1:9" hidden="1" outlineLevel="2" x14ac:dyDescent="0.3">
      <c r="A225" s="29" t="s">
        <v>375</v>
      </c>
      <c r="B225" s="30" t="s">
        <v>386</v>
      </c>
      <c r="C225" s="30" t="s">
        <v>217</v>
      </c>
      <c r="D225" s="30" t="s">
        <v>70</v>
      </c>
      <c r="E225" s="31">
        <v>329</v>
      </c>
      <c r="F225" s="31">
        <v>351</v>
      </c>
      <c r="G225" s="32">
        <v>46.79999999999999</v>
      </c>
      <c r="H225" s="32">
        <v>23547.409999999996</v>
      </c>
      <c r="I225" s="33">
        <v>387.39803999999998</v>
      </c>
    </row>
    <row r="226" spans="1:9" hidden="1" outlineLevel="2" x14ac:dyDescent="0.3">
      <c r="A226" s="29" t="s">
        <v>375</v>
      </c>
      <c r="B226" s="30" t="s">
        <v>386</v>
      </c>
      <c r="C226" s="30" t="s">
        <v>219</v>
      </c>
      <c r="D226" s="30" t="s">
        <v>71</v>
      </c>
      <c r="E226" s="31">
        <v>31</v>
      </c>
      <c r="F226" s="31">
        <v>37</v>
      </c>
      <c r="G226" s="32">
        <v>5.69</v>
      </c>
      <c r="H226" s="32">
        <v>2713.0600000000004</v>
      </c>
      <c r="I226" s="33">
        <v>52.608970000000014</v>
      </c>
    </row>
    <row r="227" spans="1:9" hidden="1" outlineLevel="2" x14ac:dyDescent="0.3">
      <c r="A227" s="29" t="s">
        <v>375</v>
      </c>
      <c r="B227" s="30" t="s">
        <v>386</v>
      </c>
      <c r="C227" s="30" t="s">
        <v>221</v>
      </c>
      <c r="D227" s="30" t="s">
        <v>58</v>
      </c>
      <c r="E227" s="31">
        <v>92</v>
      </c>
      <c r="F227" s="31">
        <v>97</v>
      </c>
      <c r="G227" s="32">
        <v>12.419999999999998</v>
      </c>
      <c r="H227" s="32">
        <v>5974.83</v>
      </c>
      <c r="I227" s="33">
        <v>113.00471000000002</v>
      </c>
    </row>
    <row r="228" spans="1:9" hidden="1" outlineLevel="2" x14ac:dyDescent="0.3">
      <c r="A228" s="29" t="s">
        <v>375</v>
      </c>
      <c r="B228" s="30" t="s">
        <v>386</v>
      </c>
      <c r="C228" s="30" t="s">
        <v>54</v>
      </c>
      <c r="D228" s="30" t="s">
        <v>65</v>
      </c>
      <c r="E228" s="31">
        <v>31</v>
      </c>
      <c r="F228" s="31">
        <v>32</v>
      </c>
      <c r="G228" s="32">
        <v>4.0600000000000005</v>
      </c>
      <c r="H228" s="32">
        <v>1885.55</v>
      </c>
      <c r="I228" s="33">
        <v>33.400590000000001</v>
      </c>
    </row>
    <row r="229" spans="1:9" hidden="1" outlineLevel="2" x14ac:dyDescent="0.3">
      <c r="A229" s="29" t="s">
        <v>375</v>
      </c>
      <c r="B229" s="30" t="s">
        <v>387</v>
      </c>
      <c r="C229" s="30" t="s">
        <v>48</v>
      </c>
      <c r="D229" s="30" t="s">
        <v>59</v>
      </c>
      <c r="E229" s="31">
        <v>9</v>
      </c>
      <c r="F229" s="31">
        <v>10</v>
      </c>
      <c r="G229" s="32">
        <v>1.38</v>
      </c>
      <c r="H229" s="32">
        <v>640.16</v>
      </c>
      <c r="I229" s="33">
        <v>11.63339</v>
      </c>
    </row>
    <row r="230" spans="1:9" hidden="1" outlineLevel="2" x14ac:dyDescent="0.3">
      <c r="A230" s="29" t="s">
        <v>375</v>
      </c>
      <c r="B230" s="30" t="s">
        <v>387</v>
      </c>
      <c r="C230" s="30" t="s">
        <v>49</v>
      </c>
      <c r="D230" s="30" t="s">
        <v>60</v>
      </c>
      <c r="E230" s="31">
        <v>87</v>
      </c>
      <c r="F230" s="31">
        <v>99</v>
      </c>
      <c r="G230" s="32">
        <v>8.16</v>
      </c>
      <c r="H230" s="32">
        <v>3680.8900000000003</v>
      </c>
      <c r="I230" s="33">
        <v>68.56289000000001</v>
      </c>
    </row>
    <row r="231" spans="1:9" hidden="1" outlineLevel="2" x14ac:dyDescent="0.3">
      <c r="A231" s="29" t="s">
        <v>375</v>
      </c>
      <c r="B231" s="30" t="s">
        <v>387</v>
      </c>
      <c r="C231" s="30" t="s">
        <v>224</v>
      </c>
      <c r="D231" s="30" t="s">
        <v>61</v>
      </c>
      <c r="E231" s="31">
        <v>51</v>
      </c>
      <c r="F231" s="31">
        <v>57</v>
      </c>
      <c r="G231" s="32">
        <v>8.6</v>
      </c>
      <c r="H231" s="32">
        <v>3972.9700000000003</v>
      </c>
      <c r="I231" s="33">
        <v>68.070340000000002</v>
      </c>
    </row>
    <row r="232" spans="1:9" hidden="1" outlineLevel="2" x14ac:dyDescent="0.3">
      <c r="A232" s="29" t="s">
        <v>375</v>
      </c>
      <c r="B232" s="30" t="s">
        <v>387</v>
      </c>
      <c r="C232" s="30" t="s">
        <v>50</v>
      </c>
      <c r="D232" s="30" t="s">
        <v>62</v>
      </c>
      <c r="E232" s="31">
        <v>157</v>
      </c>
      <c r="F232" s="31">
        <v>227</v>
      </c>
      <c r="G232" s="32">
        <v>16.699999999999996</v>
      </c>
      <c r="H232" s="32">
        <v>7946.1200000000008</v>
      </c>
      <c r="I232" s="33">
        <v>129.59356000000002</v>
      </c>
    </row>
    <row r="233" spans="1:9" hidden="1" outlineLevel="2" x14ac:dyDescent="0.3">
      <c r="A233" s="29" t="s">
        <v>375</v>
      </c>
      <c r="B233" s="30" t="s">
        <v>387</v>
      </c>
      <c r="C233" s="30" t="s">
        <v>51</v>
      </c>
      <c r="D233" s="30" t="s">
        <v>51</v>
      </c>
      <c r="E233" s="31">
        <v>141</v>
      </c>
      <c r="F233" s="31">
        <v>149</v>
      </c>
      <c r="G233" s="32">
        <v>20.890000000000008</v>
      </c>
      <c r="H233" s="32">
        <v>9778.869999999999</v>
      </c>
      <c r="I233" s="33">
        <v>195.86449999999996</v>
      </c>
    </row>
    <row r="234" spans="1:9" hidden="1" outlineLevel="2" x14ac:dyDescent="0.3">
      <c r="A234" s="29" t="s">
        <v>375</v>
      </c>
      <c r="B234" s="30" t="s">
        <v>387</v>
      </c>
      <c r="C234" s="30" t="s">
        <v>52</v>
      </c>
      <c r="D234" s="30" t="s">
        <v>63</v>
      </c>
      <c r="E234" s="31">
        <v>4406</v>
      </c>
      <c r="F234" s="31">
        <v>5003</v>
      </c>
      <c r="G234" s="32">
        <v>693.7899999999994</v>
      </c>
      <c r="H234" s="32">
        <v>326311.08999999991</v>
      </c>
      <c r="I234" s="33">
        <v>5092.4939800000002</v>
      </c>
    </row>
    <row r="235" spans="1:9" hidden="1" outlineLevel="2" x14ac:dyDescent="0.3">
      <c r="A235" s="29" t="s">
        <v>375</v>
      </c>
      <c r="B235" s="30" t="s">
        <v>387</v>
      </c>
      <c r="C235" s="30" t="s">
        <v>53</v>
      </c>
      <c r="D235" s="30" t="s">
        <v>53</v>
      </c>
      <c r="E235" s="31">
        <v>12476</v>
      </c>
      <c r="F235" s="31">
        <v>14834</v>
      </c>
      <c r="G235" s="32">
        <v>1777.3899999999996</v>
      </c>
      <c r="H235" s="32">
        <v>855636.2799999998</v>
      </c>
      <c r="I235" s="33">
        <v>12542.108769999995</v>
      </c>
    </row>
    <row r="236" spans="1:9" hidden="1" outlineLevel="2" x14ac:dyDescent="0.3">
      <c r="A236" s="29" t="s">
        <v>375</v>
      </c>
      <c r="B236" s="30" t="s">
        <v>387</v>
      </c>
      <c r="C236" s="30" t="s">
        <v>218</v>
      </c>
      <c r="D236" s="30" t="s">
        <v>64</v>
      </c>
      <c r="E236" s="31">
        <v>469</v>
      </c>
      <c r="F236" s="31">
        <v>519</v>
      </c>
      <c r="G236" s="32">
        <v>65.12</v>
      </c>
      <c r="H236" s="32">
        <v>30625.259999999995</v>
      </c>
      <c r="I236" s="33">
        <v>522.11275000000001</v>
      </c>
    </row>
    <row r="237" spans="1:9" hidden="1" outlineLevel="2" x14ac:dyDescent="0.3">
      <c r="A237" s="29" t="s">
        <v>375</v>
      </c>
      <c r="B237" s="30" t="s">
        <v>387</v>
      </c>
      <c r="C237" s="30" t="s">
        <v>222</v>
      </c>
      <c r="D237" s="30" t="s">
        <v>66</v>
      </c>
      <c r="E237" s="31">
        <v>83</v>
      </c>
      <c r="F237" s="31">
        <v>89</v>
      </c>
      <c r="G237" s="32">
        <v>12.34</v>
      </c>
      <c r="H237" s="32">
        <v>5417.02</v>
      </c>
      <c r="I237" s="33">
        <v>97.744610000000009</v>
      </c>
    </row>
    <row r="238" spans="1:9" hidden="1" outlineLevel="2" x14ac:dyDescent="0.3">
      <c r="A238" s="29" t="s">
        <v>375</v>
      </c>
      <c r="B238" s="30" t="s">
        <v>387</v>
      </c>
      <c r="C238" s="30" t="s">
        <v>79</v>
      </c>
      <c r="D238" s="30" t="s">
        <v>80</v>
      </c>
      <c r="E238" s="31">
        <v>1</v>
      </c>
      <c r="F238" s="31">
        <v>1</v>
      </c>
      <c r="G238" s="32">
        <v>0.05</v>
      </c>
      <c r="H238" s="32">
        <v>24</v>
      </c>
      <c r="I238" s="33">
        <v>1.08</v>
      </c>
    </row>
    <row r="239" spans="1:9" hidden="1" outlineLevel="2" x14ac:dyDescent="0.3">
      <c r="A239" s="29" t="s">
        <v>375</v>
      </c>
      <c r="B239" s="30" t="s">
        <v>387</v>
      </c>
      <c r="C239" s="30" t="s">
        <v>303</v>
      </c>
      <c r="D239" s="30" t="s">
        <v>306</v>
      </c>
      <c r="E239" s="31">
        <v>47</v>
      </c>
      <c r="F239" s="31">
        <v>54</v>
      </c>
      <c r="G239" s="32">
        <v>5.22</v>
      </c>
      <c r="H239" s="32">
        <v>2535.62</v>
      </c>
      <c r="I239" s="33">
        <v>42.893949999999997</v>
      </c>
    </row>
    <row r="240" spans="1:9" hidden="1" outlineLevel="2" x14ac:dyDescent="0.3">
      <c r="A240" s="29" t="s">
        <v>375</v>
      </c>
      <c r="B240" s="30" t="s">
        <v>387</v>
      </c>
      <c r="C240" s="30" t="s">
        <v>220</v>
      </c>
      <c r="D240" s="30" t="s">
        <v>67</v>
      </c>
      <c r="E240" s="31">
        <v>203</v>
      </c>
      <c r="F240" s="31">
        <v>228</v>
      </c>
      <c r="G240" s="32">
        <v>25.100000000000005</v>
      </c>
      <c r="H240" s="32">
        <v>11819.880000000003</v>
      </c>
      <c r="I240" s="33">
        <v>204.40975999999998</v>
      </c>
    </row>
    <row r="241" spans="1:9" hidden="1" outlineLevel="2" x14ac:dyDescent="0.3">
      <c r="A241" s="29" t="s">
        <v>375</v>
      </c>
      <c r="B241" s="30" t="s">
        <v>387</v>
      </c>
      <c r="C241" s="30" t="s">
        <v>55</v>
      </c>
      <c r="D241" s="30" t="s">
        <v>68</v>
      </c>
      <c r="E241" s="31">
        <v>10727</v>
      </c>
      <c r="F241" s="31">
        <v>13055</v>
      </c>
      <c r="G241" s="32">
        <v>1246.21</v>
      </c>
      <c r="H241" s="32">
        <v>583165.33000000007</v>
      </c>
      <c r="I241" s="33">
        <v>9129.8166000000001</v>
      </c>
    </row>
    <row r="242" spans="1:9" hidden="1" outlineLevel="2" x14ac:dyDescent="0.3">
      <c r="A242" s="29" t="s">
        <v>375</v>
      </c>
      <c r="B242" s="30" t="s">
        <v>387</v>
      </c>
      <c r="C242" s="30" t="s">
        <v>223</v>
      </c>
      <c r="D242" s="30" t="s">
        <v>69</v>
      </c>
      <c r="E242" s="31">
        <v>115</v>
      </c>
      <c r="F242" s="31">
        <v>135</v>
      </c>
      <c r="G242" s="32">
        <v>18.47</v>
      </c>
      <c r="H242" s="32">
        <v>8541.9699999999993</v>
      </c>
      <c r="I242" s="33">
        <v>181.85656</v>
      </c>
    </row>
    <row r="243" spans="1:9" hidden="1" outlineLevel="2" x14ac:dyDescent="0.3">
      <c r="A243" s="29" t="s">
        <v>375</v>
      </c>
      <c r="B243" s="30" t="s">
        <v>387</v>
      </c>
      <c r="C243" s="30" t="s">
        <v>217</v>
      </c>
      <c r="D243" s="30" t="s">
        <v>70</v>
      </c>
      <c r="E243" s="31">
        <v>985</v>
      </c>
      <c r="F243" s="31">
        <v>1079</v>
      </c>
      <c r="G243" s="32">
        <v>140.47999999999999</v>
      </c>
      <c r="H243" s="32">
        <v>69717.490000000005</v>
      </c>
      <c r="I243" s="33">
        <v>1133.7242800000001</v>
      </c>
    </row>
    <row r="244" spans="1:9" hidden="1" outlineLevel="2" x14ac:dyDescent="0.3">
      <c r="A244" s="29" t="s">
        <v>375</v>
      </c>
      <c r="B244" s="30" t="s">
        <v>387</v>
      </c>
      <c r="C244" s="30" t="s">
        <v>219</v>
      </c>
      <c r="D244" s="30" t="s">
        <v>71</v>
      </c>
      <c r="E244" s="31">
        <v>55</v>
      </c>
      <c r="F244" s="31">
        <v>63</v>
      </c>
      <c r="G244" s="32">
        <v>8.2600000000000016</v>
      </c>
      <c r="H244" s="32">
        <v>3762.62</v>
      </c>
      <c r="I244" s="33">
        <v>74.417839999999984</v>
      </c>
    </row>
    <row r="245" spans="1:9" hidden="1" outlineLevel="2" x14ac:dyDescent="0.3">
      <c r="A245" s="29" t="s">
        <v>375</v>
      </c>
      <c r="B245" s="30" t="s">
        <v>387</v>
      </c>
      <c r="C245" s="30" t="s">
        <v>307</v>
      </c>
      <c r="D245" s="30" t="s">
        <v>308</v>
      </c>
      <c r="E245" s="31">
        <v>2</v>
      </c>
      <c r="F245" s="31">
        <v>2</v>
      </c>
      <c r="G245" s="32">
        <v>0.38</v>
      </c>
      <c r="H245" s="32">
        <v>202.75</v>
      </c>
      <c r="I245" s="33">
        <v>3.56568</v>
      </c>
    </row>
    <row r="246" spans="1:9" hidden="1" outlineLevel="2" x14ac:dyDescent="0.3">
      <c r="A246" s="29" t="s">
        <v>375</v>
      </c>
      <c r="B246" s="30" t="s">
        <v>387</v>
      </c>
      <c r="C246" s="30" t="s">
        <v>221</v>
      </c>
      <c r="D246" s="30" t="s">
        <v>58</v>
      </c>
      <c r="E246" s="31">
        <v>329</v>
      </c>
      <c r="F246" s="31">
        <v>354</v>
      </c>
      <c r="G246" s="32">
        <v>52.820000000000014</v>
      </c>
      <c r="H246" s="32">
        <v>25067.18</v>
      </c>
      <c r="I246" s="33">
        <v>506.39864000000011</v>
      </c>
    </row>
    <row r="247" spans="1:9" hidden="1" outlineLevel="2" x14ac:dyDescent="0.3">
      <c r="A247" s="29" t="s">
        <v>375</v>
      </c>
      <c r="B247" s="30" t="s">
        <v>387</v>
      </c>
      <c r="C247" s="30" t="s">
        <v>54</v>
      </c>
      <c r="D247" s="30" t="s">
        <v>65</v>
      </c>
      <c r="E247" s="31">
        <v>71</v>
      </c>
      <c r="F247" s="31">
        <v>78</v>
      </c>
      <c r="G247" s="32">
        <v>8.3000000000000007</v>
      </c>
      <c r="H247" s="32">
        <v>3872.25</v>
      </c>
      <c r="I247" s="33">
        <v>72.768010000000004</v>
      </c>
    </row>
    <row r="248" spans="1:9" hidden="1" outlineLevel="2" x14ac:dyDescent="0.3">
      <c r="A248" s="29" t="s">
        <v>375</v>
      </c>
      <c r="B248" s="30" t="s">
        <v>388</v>
      </c>
      <c r="C248" s="30" t="s">
        <v>48</v>
      </c>
      <c r="D248" s="30" t="s">
        <v>59</v>
      </c>
      <c r="E248" s="31">
        <v>30</v>
      </c>
      <c r="F248" s="31">
        <v>30</v>
      </c>
      <c r="G248" s="32">
        <v>4.53</v>
      </c>
      <c r="H248" s="32">
        <v>2298.12</v>
      </c>
      <c r="I248" s="33">
        <v>52.774890000000006</v>
      </c>
    </row>
    <row r="249" spans="1:9" hidden="1" outlineLevel="2" x14ac:dyDescent="0.3">
      <c r="A249" s="29" t="s">
        <v>375</v>
      </c>
      <c r="B249" s="30" t="s">
        <v>388</v>
      </c>
      <c r="C249" s="30" t="s">
        <v>49</v>
      </c>
      <c r="D249" s="30" t="s">
        <v>60</v>
      </c>
      <c r="E249" s="31">
        <v>85</v>
      </c>
      <c r="F249" s="31">
        <v>92</v>
      </c>
      <c r="G249" s="32">
        <v>7.84</v>
      </c>
      <c r="H249" s="32">
        <v>3798.83</v>
      </c>
      <c r="I249" s="33">
        <v>72.813659999999999</v>
      </c>
    </row>
    <row r="250" spans="1:9" hidden="1" outlineLevel="2" x14ac:dyDescent="0.3">
      <c r="A250" s="29" t="s">
        <v>375</v>
      </c>
      <c r="B250" s="30" t="s">
        <v>388</v>
      </c>
      <c r="C250" s="30" t="s">
        <v>224</v>
      </c>
      <c r="D250" s="30" t="s">
        <v>61</v>
      </c>
      <c r="E250" s="31">
        <v>38</v>
      </c>
      <c r="F250" s="31">
        <v>40</v>
      </c>
      <c r="G250" s="32">
        <v>8.26</v>
      </c>
      <c r="H250" s="32">
        <v>3752.04</v>
      </c>
      <c r="I250" s="33">
        <v>65.181660000000008</v>
      </c>
    </row>
    <row r="251" spans="1:9" hidden="1" outlineLevel="2" x14ac:dyDescent="0.3">
      <c r="A251" s="29" t="s">
        <v>375</v>
      </c>
      <c r="B251" s="30" t="s">
        <v>388</v>
      </c>
      <c r="C251" s="30" t="s">
        <v>50</v>
      </c>
      <c r="D251" s="30" t="s">
        <v>62</v>
      </c>
      <c r="E251" s="31">
        <v>113</v>
      </c>
      <c r="F251" s="31">
        <v>152</v>
      </c>
      <c r="G251" s="32">
        <v>12.079999999999997</v>
      </c>
      <c r="H251" s="32">
        <v>5749.31</v>
      </c>
      <c r="I251" s="33">
        <v>95.278210000000001</v>
      </c>
    </row>
    <row r="252" spans="1:9" hidden="1" outlineLevel="2" x14ac:dyDescent="0.3">
      <c r="A252" s="29" t="s">
        <v>375</v>
      </c>
      <c r="B252" s="30" t="s">
        <v>388</v>
      </c>
      <c r="C252" s="30" t="s">
        <v>51</v>
      </c>
      <c r="D252" s="30" t="s">
        <v>51</v>
      </c>
      <c r="E252" s="31">
        <v>127</v>
      </c>
      <c r="F252" s="31">
        <v>139</v>
      </c>
      <c r="G252" s="32">
        <v>20.550000000000004</v>
      </c>
      <c r="H252" s="32">
        <v>9376.880000000001</v>
      </c>
      <c r="I252" s="33">
        <v>195.15006000000002</v>
      </c>
    </row>
    <row r="253" spans="1:9" hidden="1" outlineLevel="2" x14ac:dyDescent="0.3">
      <c r="A253" s="29" t="s">
        <v>375</v>
      </c>
      <c r="B253" s="30" t="s">
        <v>388</v>
      </c>
      <c r="C253" s="30" t="s">
        <v>52</v>
      </c>
      <c r="D253" s="30" t="s">
        <v>63</v>
      </c>
      <c r="E253" s="31">
        <v>3491</v>
      </c>
      <c r="F253" s="31">
        <v>3944</v>
      </c>
      <c r="G253" s="32">
        <v>584.10999999999967</v>
      </c>
      <c r="H253" s="32">
        <v>276550.53000000009</v>
      </c>
      <c r="I253" s="33">
        <v>4407.2707500000024</v>
      </c>
    </row>
    <row r="254" spans="1:9" hidden="1" outlineLevel="2" x14ac:dyDescent="0.3">
      <c r="A254" s="29" t="s">
        <v>375</v>
      </c>
      <c r="B254" s="30" t="s">
        <v>388</v>
      </c>
      <c r="C254" s="30" t="s">
        <v>53</v>
      </c>
      <c r="D254" s="30" t="s">
        <v>53</v>
      </c>
      <c r="E254" s="31">
        <v>9723</v>
      </c>
      <c r="F254" s="31">
        <v>11435</v>
      </c>
      <c r="G254" s="32">
        <v>1502.2499999999982</v>
      </c>
      <c r="H254" s="32">
        <v>726775.27000000072</v>
      </c>
      <c r="I254" s="33">
        <v>10804.839309999999</v>
      </c>
    </row>
    <row r="255" spans="1:9" hidden="1" outlineLevel="2" x14ac:dyDescent="0.3">
      <c r="A255" s="29" t="s">
        <v>375</v>
      </c>
      <c r="B255" s="30" t="s">
        <v>388</v>
      </c>
      <c r="C255" s="30" t="s">
        <v>218</v>
      </c>
      <c r="D255" s="30" t="s">
        <v>64</v>
      </c>
      <c r="E255" s="31">
        <v>382</v>
      </c>
      <c r="F255" s="31">
        <v>426</v>
      </c>
      <c r="G255" s="32">
        <v>52.339999999999996</v>
      </c>
      <c r="H255" s="32">
        <v>25147.040000000001</v>
      </c>
      <c r="I255" s="33">
        <v>439.41039999999992</v>
      </c>
    </row>
    <row r="256" spans="1:9" hidden="1" outlineLevel="2" x14ac:dyDescent="0.3">
      <c r="A256" s="29" t="s">
        <v>375</v>
      </c>
      <c r="B256" s="30" t="s">
        <v>388</v>
      </c>
      <c r="C256" s="30" t="s">
        <v>222</v>
      </c>
      <c r="D256" s="30" t="s">
        <v>66</v>
      </c>
      <c r="E256" s="31">
        <v>83</v>
      </c>
      <c r="F256" s="31">
        <v>88</v>
      </c>
      <c r="G256" s="32">
        <v>11.19</v>
      </c>
      <c r="H256" s="32">
        <v>5075.3100000000004</v>
      </c>
      <c r="I256" s="33">
        <v>95.890860000000004</v>
      </c>
    </row>
    <row r="257" spans="1:9" hidden="1" outlineLevel="2" x14ac:dyDescent="0.3">
      <c r="A257" s="29" t="s">
        <v>375</v>
      </c>
      <c r="B257" s="30" t="s">
        <v>388</v>
      </c>
      <c r="C257" s="30" t="s">
        <v>79</v>
      </c>
      <c r="D257" s="30" t="s">
        <v>80</v>
      </c>
      <c r="E257" s="31">
        <v>5</v>
      </c>
      <c r="F257" s="31">
        <v>5</v>
      </c>
      <c r="G257" s="32">
        <v>0.30000000000000004</v>
      </c>
      <c r="H257" s="32">
        <v>177</v>
      </c>
      <c r="I257" s="33">
        <v>4.6149899999999997</v>
      </c>
    </row>
    <row r="258" spans="1:9" hidden="1" outlineLevel="2" x14ac:dyDescent="0.3">
      <c r="A258" s="29" t="s">
        <v>375</v>
      </c>
      <c r="B258" s="30" t="s">
        <v>388</v>
      </c>
      <c r="C258" s="30" t="s">
        <v>303</v>
      </c>
      <c r="D258" s="30" t="s">
        <v>306</v>
      </c>
      <c r="E258" s="31">
        <v>24</v>
      </c>
      <c r="F258" s="31">
        <v>25</v>
      </c>
      <c r="G258" s="32">
        <v>2.02</v>
      </c>
      <c r="H258" s="32">
        <v>990.16</v>
      </c>
      <c r="I258" s="33">
        <v>17.003230000000002</v>
      </c>
    </row>
    <row r="259" spans="1:9" hidden="1" outlineLevel="2" x14ac:dyDescent="0.3">
      <c r="A259" s="29" t="s">
        <v>375</v>
      </c>
      <c r="B259" s="30" t="s">
        <v>388</v>
      </c>
      <c r="C259" s="30" t="s">
        <v>220</v>
      </c>
      <c r="D259" s="30" t="s">
        <v>67</v>
      </c>
      <c r="E259" s="31">
        <v>149</v>
      </c>
      <c r="F259" s="31">
        <v>171</v>
      </c>
      <c r="G259" s="32">
        <v>20.6</v>
      </c>
      <c r="H259" s="32">
        <v>9606.5</v>
      </c>
      <c r="I259" s="33">
        <v>168.61196999999999</v>
      </c>
    </row>
    <row r="260" spans="1:9" hidden="1" outlineLevel="2" x14ac:dyDescent="0.3">
      <c r="A260" s="29" t="s">
        <v>375</v>
      </c>
      <c r="B260" s="30" t="s">
        <v>388</v>
      </c>
      <c r="C260" s="30" t="s">
        <v>55</v>
      </c>
      <c r="D260" s="30" t="s">
        <v>68</v>
      </c>
      <c r="E260" s="31">
        <v>7818</v>
      </c>
      <c r="F260" s="31">
        <v>9588</v>
      </c>
      <c r="G260" s="32">
        <v>969.19</v>
      </c>
      <c r="H260" s="32">
        <v>454870.53</v>
      </c>
      <c r="I260" s="33">
        <v>7260.16615</v>
      </c>
    </row>
    <row r="261" spans="1:9" hidden="1" outlineLevel="2" x14ac:dyDescent="0.3">
      <c r="A261" s="29" t="s">
        <v>375</v>
      </c>
      <c r="B261" s="30" t="s">
        <v>388</v>
      </c>
      <c r="C261" s="30" t="s">
        <v>223</v>
      </c>
      <c r="D261" s="30" t="s">
        <v>69</v>
      </c>
      <c r="E261" s="31">
        <v>147</v>
      </c>
      <c r="F261" s="31">
        <v>183</v>
      </c>
      <c r="G261" s="32">
        <v>23.239999999999991</v>
      </c>
      <c r="H261" s="32">
        <v>11134.88</v>
      </c>
      <c r="I261" s="33">
        <v>234.90275999999994</v>
      </c>
    </row>
    <row r="262" spans="1:9" hidden="1" outlineLevel="2" x14ac:dyDescent="0.3">
      <c r="A262" s="29" t="s">
        <v>375</v>
      </c>
      <c r="B262" s="30" t="s">
        <v>388</v>
      </c>
      <c r="C262" s="30" t="s">
        <v>217</v>
      </c>
      <c r="D262" s="30" t="s">
        <v>70</v>
      </c>
      <c r="E262" s="31">
        <v>783</v>
      </c>
      <c r="F262" s="31">
        <v>850</v>
      </c>
      <c r="G262" s="32">
        <v>121.25000000000001</v>
      </c>
      <c r="H262" s="32">
        <v>60209.75</v>
      </c>
      <c r="I262" s="33">
        <v>1018.1833099999999</v>
      </c>
    </row>
    <row r="263" spans="1:9" hidden="1" outlineLevel="2" x14ac:dyDescent="0.3">
      <c r="A263" s="29" t="s">
        <v>375</v>
      </c>
      <c r="B263" s="30" t="s">
        <v>388</v>
      </c>
      <c r="C263" s="30" t="s">
        <v>219</v>
      </c>
      <c r="D263" s="30" t="s">
        <v>71</v>
      </c>
      <c r="E263" s="31">
        <v>46</v>
      </c>
      <c r="F263" s="31">
        <v>53</v>
      </c>
      <c r="G263" s="32">
        <v>7.3099999999999987</v>
      </c>
      <c r="H263" s="32">
        <v>3493.6</v>
      </c>
      <c r="I263" s="33">
        <v>71.09044999999999</v>
      </c>
    </row>
    <row r="264" spans="1:9" hidden="1" outlineLevel="2" x14ac:dyDescent="0.3">
      <c r="A264" s="29" t="s">
        <v>375</v>
      </c>
      <c r="B264" s="30" t="s">
        <v>388</v>
      </c>
      <c r="C264" s="30" t="s">
        <v>307</v>
      </c>
      <c r="D264" s="30" t="s">
        <v>308</v>
      </c>
      <c r="E264" s="31">
        <v>5</v>
      </c>
      <c r="F264" s="31">
        <v>6</v>
      </c>
      <c r="G264" s="32">
        <v>0.74</v>
      </c>
      <c r="H264" s="32">
        <v>349</v>
      </c>
      <c r="I264" s="33">
        <v>6.0942600000000002</v>
      </c>
    </row>
    <row r="265" spans="1:9" hidden="1" outlineLevel="2" x14ac:dyDescent="0.3">
      <c r="A265" s="29" t="s">
        <v>375</v>
      </c>
      <c r="B265" s="30" t="s">
        <v>388</v>
      </c>
      <c r="C265" s="30" t="s">
        <v>221</v>
      </c>
      <c r="D265" s="30" t="s">
        <v>58</v>
      </c>
      <c r="E265" s="31">
        <v>239</v>
      </c>
      <c r="F265" s="31">
        <v>253</v>
      </c>
      <c r="G265" s="32">
        <v>40.119999999999997</v>
      </c>
      <c r="H265" s="32">
        <v>18989.03</v>
      </c>
      <c r="I265" s="33">
        <v>384.46120000000008</v>
      </c>
    </row>
    <row r="266" spans="1:9" hidden="1" outlineLevel="2" x14ac:dyDescent="0.3">
      <c r="A266" s="29" t="s">
        <v>375</v>
      </c>
      <c r="B266" s="30" t="s">
        <v>388</v>
      </c>
      <c r="C266" s="30" t="s">
        <v>54</v>
      </c>
      <c r="D266" s="30" t="s">
        <v>65</v>
      </c>
      <c r="E266" s="31">
        <v>23</v>
      </c>
      <c r="F266" s="31">
        <v>25</v>
      </c>
      <c r="G266" s="32">
        <v>3.2600000000000002</v>
      </c>
      <c r="H266" s="32">
        <v>1492.73</v>
      </c>
      <c r="I266" s="33">
        <v>30.402000000000001</v>
      </c>
    </row>
    <row r="267" spans="1:9" hidden="1" outlineLevel="2" x14ac:dyDescent="0.3">
      <c r="A267" s="29" t="s">
        <v>375</v>
      </c>
      <c r="B267" s="30" t="s">
        <v>389</v>
      </c>
      <c r="C267" s="30" t="s">
        <v>48</v>
      </c>
      <c r="D267" s="30" t="s">
        <v>59</v>
      </c>
      <c r="E267" s="31">
        <v>26</v>
      </c>
      <c r="F267" s="31">
        <v>27</v>
      </c>
      <c r="G267" s="32">
        <v>3.96</v>
      </c>
      <c r="H267" s="32">
        <v>1898.19</v>
      </c>
      <c r="I267" s="33">
        <v>41.699040000000004</v>
      </c>
    </row>
    <row r="268" spans="1:9" hidden="1" outlineLevel="2" x14ac:dyDescent="0.3">
      <c r="A268" s="29" t="s">
        <v>375</v>
      </c>
      <c r="B268" s="30" t="s">
        <v>389</v>
      </c>
      <c r="C268" s="30" t="s">
        <v>49</v>
      </c>
      <c r="D268" s="30" t="s">
        <v>60</v>
      </c>
      <c r="E268" s="31">
        <v>70</v>
      </c>
      <c r="F268" s="31">
        <v>81</v>
      </c>
      <c r="G268" s="32">
        <v>7.34</v>
      </c>
      <c r="H268" s="32">
        <v>3439.0099999999998</v>
      </c>
      <c r="I268" s="33">
        <v>67.638760000000005</v>
      </c>
    </row>
    <row r="269" spans="1:9" hidden="1" outlineLevel="2" x14ac:dyDescent="0.3">
      <c r="A269" s="29" t="s">
        <v>375</v>
      </c>
      <c r="B269" s="30" t="s">
        <v>389</v>
      </c>
      <c r="C269" s="30" t="s">
        <v>224</v>
      </c>
      <c r="D269" s="30" t="s">
        <v>61</v>
      </c>
      <c r="E269" s="31">
        <v>38</v>
      </c>
      <c r="F269" s="31">
        <v>41</v>
      </c>
      <c r="G269" s="32">
        <v>7.870000000000001</v>
      </c>
      <c r="H269" s="32">
        <v>3592.9700000000003</v>
      </c>
      <c r="I269" s="33">
        <v>63.059080000000002</v>
      </c>
    </row>
    <row r="270" spans="1:9" hidden="1" outlineLevel="2" x14ac:dyDescent="0.3">
      <c r="A270" s="29" t="s">
        <v>375</v>
      </c>
      <c r="B270" s="30" t="s">
        <v>389</v>
      </c>
      <c r="C270" s="30" t="s">
        <v>50</v>
      </c>
      <c r="D270" s="30" t="s">
        <v>62</v>
      </c>
      <c r="E270" s="31">
        <v>67</v>
      </c>
      <c r="F270" s="31">
        <v>87</v>
      </c>
      <c r="G270" s="32">
        <v>7.54</v>
      </c>
      <c r="H270" s="32">
        <v>3493.6</v>
      </c>
      <c r="I270" s="33">
        <v>58.201310000000007</v>
      </c>
    </row>
    <row r="271" spans="1:9" hidden="1" outlineLevel="2" x14ac:dyDescent="0.3">
      <c r="A271" s="29" t="s">
        <v>375</v>
      </c>
      <c r="B271" s="30" t="s">
        <v>389</v>
      </c>
      <c r="C271" s="30" t="s">
        <v>51</v>
      </c>
      <c r="D271" s="30" t="s">
        <v>51</v>
      </c>
      <c r="E271" s="31">
        <v>68</v>
      </c>
      <c r="F271" s="31">
        <v>72</v>
      </c>
      <c r="G271" s="32">
        <v>11.789999999999997</v>
      </c>
      <c r="H271" s="32">
        <v>5533.47</v>
      </c>
      <c r="I271" s="33">
        <v>110.39756999999999</v>
      </c>
    </row>
    <row r="272" spans="1:9" hidden="1" outlineLevel="2" x14ac:dyDescent="0.3">
      <c r="A272" s="29" t="s">
        <v>375</v>
      </c>
      <c r="B272" s="30" t="s">
        <v>389</v>
      </c>
      <c r="C272" s="30" t="s">
        <v>52</v>
      </c>
      <c r="D272" s="30" t="s">
        <v>63</v>
      </c>
      <c r="E272" s="31">
        <v>2522</v>
      </c>
      <c r="F272" s="31">
        <v>2848</v>
      </c>
      <c r="G272" s="32">
        <v>466.04999999999995</v>
      </c>
      <c r="H272" s="32">
        <v>219620.05999999997</v>
      </c>
      <c r="I272" s="33">
        <v>3565.4552400000007</v>
      </c>
    </row>
    <row r="273" spans="1:9" hidden="1" outlineLevel="2" x14ac:dyDescent="0.3">
      <c r="A273" s="29" t="s">
        <v>375</v>
      </c>
      <c r="B273" s="30" t="s">
        <v>389</v>
      </c>
      <c r="C273" s="30" t="s">
        <v>53</v>
      </c>
      <c r="D273" s="30" t="s">
        <v>53</v>
      </c>
      <c r="E273" s="31">
        <v>6832</v>
      </c>
      <c r="F273" s="31">
        <v>8117</v>
      </c>
      <c r="G273" s="32">
        <v>1121.579999999999</v>
      </c>
      <c r="H273" s="32">
        <v>544076.97</v>
      </c>
      <c r="I273" s="33">
        <v>8090.7530799999995</v>
      </c>
    </row>
    <row r="274" spans="1:9" hidden="1" outlineLevel="2" x14ac:dyDescent="0.3">
      <c r="A274" s="29" t="s">
        <v>375</v>
      </c>
      <c r="B274" s="30" t="s">
        <v>389</v>
      </c>
      <c r="C274" s="30" t="s">
        <v>218</v>
      </c>
      <c r="D274" s="30" t="s">
        <v>64</v>
      </c>
      <c r="E274" s="31">
        <v>243</v>
      </c>
      <c r="F274" s="31">
        <v>270</v>
      </c>
      <c r="G274" s="32">
        <v>30.749999999999996</v>
      </c>
      <c r="H274" s="32">
        <v>14787.630000000001</v>
      </c>
      <c r="I274" s="33">
        <v>262.58787000000001</v>
      </c>
    </row>
    <row r="275" spans="1:9" hidden="1" outlineLevel="2" x14ac:dyDescent="0.3">
      <c r="A275" s="29" t="s">
        <v>375</v>
      </c>
      <c r="B275" s="30" t="s">
        <v>389</v>
      </c>
      <c r="C275" s="30" t="s">
        <v>222</v>
      </c>
      <c r="D275" s="30" t="s">
        <v>66</v>
      </c>
      <c r="E275" s="31">
        <v>42</v>
      </c>
      <c r="F275" s="31">
        <v>43</v>
      </c>
      <c r="G275" s="32">
        <v>5.2299999999999986</v>
      </c>
      <c r="H275" s="32">
        <v>2400.4499999999998</v>
      </c>
      <c r="I275" s="33">
        <v>44.354969999999994</v>
      </c>
    </row>
    <row r="276" spans="1:9" hidden="1" outlineLevel="2" x14ac:dyDescent="0.3">
      <c r="A276" s="29" t="s">
        <v>375</v>
      </c>
      <c r="B276" s="30" t="s">
        <v>389</v>
      </c>
      <c r="C276" s="30" t="s">
        <v>79</v>
      </c>
      <c r="D276" s="30" t="s">
        <v>80</v>
      </c>
      <c r="E276" s="31">
        <v>3</v>
      </c>
      <c r="F276" s="31">
        <v>3</v>
      </c>
      <c r="G276" s="32">
        <v>0.22</v>
      </c>
      <c r="H276" s="32">
        <v>145.94</v>
      </c>
      <c r="I276" s="33">
        <v>3.7952499999999998</v>
      </c>
    </row>
    <row r="277" spans="1:9" hidden="1" outlineLevel="2" x14ac:dyDescent="0.3">
      <c r="A277" s="29" t="s">
        <v>375</v>
      </c>
      <c r="B277" s="30" t="s">
        <v>389</v>
      </c>
      <c r="C277" s="30" t="s">
        <v>303</v>
      </c>
      <c r="D277" s="30" t="s">
        <v>306</v>
      </c>
      <c r="E277" s="31">
        <v>13</v>
      </c>
      <c r="F277" s="31">
        <v>14</v>
      </c>
      <c r="G277" s="32">
        <v>1.5300000000000002</v>
      </c>
      <c r="H277" s="32">
        <v>760.7</v>
      </c>
      <c r="I277" s="33">
        <v>14.501060000000001</v>
      </c>
    </row>
    <row r="278" spans="1:9" hidden="1" outlineLevel="2" x14ac:dyDescent="0.3">
      <c r="A278" s="29" t="s">
        <v>375</v>
      </c>
      <c r="B278" s="30" t="s">
        <v>389</v>
      </c>
      <c r="C278" s="30" t="s">
        <v>220</v>
      </c>
      <c r="D278" s="30" t="s">
        <v>67</v>
      </c>
      <c r="E278" s="31">
        <v>67</v>
      </c>
      <c r="F278" s="31">
        <v>75</v>
      </c>
      <c r="G278" s="32">
        <v>9.44</v>
      </c>
      <c r="H278" s="32">
        <v>4518.84</v>
      </c>
      <c r="I278" s="33">
        <v>83.795249999999982</v>
      </c>
    </row>
    <row r="279" spans="1:9" hidden="1" outlineLevel="2" x14ac:dyDescent="0.3">
      <c r="A279" s="29" t="s">
        <v>375</v>
      </c>
      <c r="B279" s="30" t="s">
        <v>389</v>
      </c>
      <c r="C279" s="30" t="s">
        <v>55</v>
      </c>
      <c r="D279" s="30" t="s">
        <v>68</v>
      </c>
      <c r="E279" s="31">
        <v>5581</v>
      </c>
      <c r="F279" s="31">
        <v>6801</v>
      </c>
      <c r="G279" s="32">
        <v>739.45</v>
      </c>
      <c r="H279" s="32">
        <v>348283.69</v>
      </c>
      <c r="I279" s="33">
        <v>5591.701</v>
      </c>
    </row>
    <row r="280" spans="1:9" hidden="1" outlineLevel="2" x14ac:dyDescent="0.3">
      <c r="A280" s="29" t="s">
        <v>375</v>
      </c>
      <c r="B280" s="30" t="s">
        <v>389</v>
      </c>
      <c r="C280" s="30" t="s">
        <v>223</v>
      </c>
      <c r="D280" s="30" t="s">
        <v>69</v>
      </c>
      <c r="E280" s="31">
        <v>139</v>
      </c>
      <c r="F280" s="31">
        <v>173</v>
      </c>
      <c r="G280" s="32">
        <v>23.48</v>
      </c>
      <c r="H280" s="32">
        <v>11215.420000000002</v>
      </c>
      <c r="I280" s="33">
        <v>250.74538999999996</v>
      </c>
    </row>
    <row r="281" spans="1:9" hidden="1" outlineLevel="2" x14ac:dyDescent="0.3">
      <c r="A281" s="29" t="s">
        <v>375</v>
      </c>
      <c r="B281" s="30" t="s">
        <v>389</v>
      </c>
      <c r="C281" s="30" t="s">
        <v>217</v>
      </c>
      <c r="D281" s="30" t="s">
        <v>70</v>
      </c>
      <c r="E281" s="31">
        <v>593</v>
      </c>
      <c r="F281" s="31">
        <v>639</v>
      </c>
      <c r="G281" s="32">
        <v>94.420000000000016</v>
      </c>
      <c r="H281" s="32">
        <v>46955.33</v>
      </c>
      <c r="I281" s="33">
        <v>809.42129999999997</v>
      </c>
    </row>
    <row r="282" spans="1:9" hidden="1" outlineLevel="2" x14ac:dyDescent="0.3">
      <c r="A282" s="29" t="s">
        <v>375</v>
      </c>
      <c r="B282" s="30" t="s">
        <v>389</v>
      </c>
      <c r="C282" s="30" t="s">
        <v>219</v>
      </c>
      <c r="D282" s="30" t="s">
        <v>71</v>
      </c>
      <c r="E282" s="31">
        <v>43</v>
      </c>
      <c r="F282" s="31">
        <v>51</v>
      </c>
      <c r="G282" s="32">
        <v>6.6300000000000017</v>
      </c>
      <c r="H282" s="32">
        <v>3102.48</v>
      </c>
      <c r="I282" s="33">
        <v>60.678809999999999</v>
      </c>
    </row>
    <row r="283" spans="1:9" hidden="1" outlineLevel="2" x14ac:dyDescent="0.3">
      <c r="A283" s="29" t="s">
        <v>375</v>
      </c>
      <c r="B283" s="30" t="s">
        <v>389</v>
      </c>
      <c r="C283" s="30" t="s">
        <v>307</v>
      </c>
      <c r="D283" s="30" t="s">
        <v>308</v>
      </c>
      <c r="E283" s="31">
        <v>3</v>
      </c>
      <c r="F283" s="31">
        <v>3</v>
      </c>
      <c r="G283" s="32">
        <v>0.27</v>
      </c>
      <c r="H283" s="32">
        <v>126.5</v>
      </c>
      <c r="I283" s="33">
        <v>2.3949699999999998</v>
      </c>
    </row>
    <row r="284" spans="1:9" hidden="1" outlineLevel="2" x14ac:dyDescent="0.3">
      <c r="A284" s="29" t="s">
        <v>375</v>
      </c>
      <c r="B284" s="30" t="s">
        <v>389</v>
      </c>
      <c r="C284" s="30" t="s">
        <v>221</v>
      </c>
      <c r="D284" s="30" t="s">
        <v>58</v>
      </c>
      <c r="E284" s="31">
        <v>223</v>
      </c>
      <c r="F284" s="31">
        <v>242</v>
      </c>
      <c r="G284" s="32">
        <v>44.149999999999991</v>
      </c>
      <c r="H284" s="32">
        <v>21068.44</v>
      </c>
      <c r="I284" s="33">
        <v>420.08657000000017</v>
      </c>
    </row>
    <row r="285" spans="1:9" hidden="1" outlineLevel="2" x14ac:dyDescent="0.3">
      <c r="A285" s="29" t="s">
        <v>375</v>
      </c>
      <c r="B285" s="30" t="s">
        <v>389</v>
      </c>
      <c r="C285" s="30" t="s">
        <v>54</v>
      </c>
      <c r="D285" s="30" t="s">
        <v>65</v>
      </c>
      <c r="E285" s="31">
        <v>27</v>
      </c>
      <c r="F285" s="31">
        <v>31</v>
      </c>
      <c r="G285" s="32">
        <v>3.0700000000000003</v>
      </c>
      <c r="H285" s="32">
        <v>1512.42</v>
      </c>
      <c r="I285" s="33">
        <v>27.354779999999998</v>
      </c>
    </row>
    <row r="286" spans="1:9" hidden="1" outlineLevel="2" x14ac:dyDescent="0.3">
      <c r="A286" s="29" t="s">
        <v>375</v>
      </c>
      <c r="B286" s="30" t="s">
        <v>390</v>
      </c>
      <c r="C286" s="30" t="s">
        <v>48</v>
      </c>
      <c r="D286" s="30" t="s">
        <v>59</v>
      </c>
      <c r="E286" s="31">
        <v>27</v>
      </c>
      <c r="F286" s="31">
        <v>28</v>
      </c>
      <c r="G286" s="32">
        <v>4.0599999999999996</v>
      </c>
      <c r="H286" s="32">
        <v>1896.16</v>
      </c>
      <c r="I286" s="33">
        <v>45.22381</v>
      </c>
    </row>
    <row r="287" spans="1:9" hidden="1" outlineLevel="2" x14ac:dyDescent="0.3">
      <c r="A287" s="29" t="s">
        <v>375</v>
      </c>
      <c r="B287" s="30" t="s">
        <v>390</v>
      </c>
      <c r="C287" s="30" t="s">
        <v>49</v>
      </c>
      <c r="D287" s="30" t="s">
        <v>60</v>
      </c>
      <c r="E287" s="31">
        <v>59</v>
      </c>
      <c r="F287" s="31">
        <v>70</v>
      </c>
      <c r="G287" s="32">
        <v>7.21</v>
      </c>
      <c r="H287" s="32">
        <v>3264.59</v>
      </c>
      <c r="I287" s="33">
        <v>61.985500000000002</v>
      </c>
    </row>
    <row r="288" spans="1:9" hidden="1" outlineLevel="2" x14ac:dyDescent="0.3">
      <c r="A288" s="29" t="s">
        <v>375</v>
      </c>
      <c r="B288" s="30" t="s">
        <v>390</v>
      </c>
      <c r="C288" s="30" t="s">
        <v>224</v>
      </c>
      <c r="D288" s="30" t="s">
        <v>61</v>
      </c>
      <c r="E288" s="31">
        <v>34</v>
      </c>
      <c r="F288" s="31">
        <v>38</v>
      </c>
      <c r="G288" s="32">
        <v>5.12</v>
      </c>
      <c r="H288" s="32">
        <v>2382.7400000000002</v>
      </c>
      <c r="I288" s="33">
        <v>42.684189999999994</v>
      </c>
    </row>
    <row r="289" spans="1:9" hidden="1" outlineLevel="2" x14ac:dyDescent="0.3">
      <c r="A289" s="29" t="s">
        <v>375</v>
      </c>
      <c r="B289" s="30" t="s">
        <v>390</v>
      </c>
      <c r="C289" s="30" t="s">
        <v>50</v>
      </c>
      <c r="D289" s="30" t="s">
        <v>62</v>
      </c>
      <c r="E289" s="31">
        <v>58</v>
      </c>
      <c r="F289" s="31">
        <v>69</v>
      </c>
      <c r="G289" s="32">
        <v>6.27</v>
      </c>
      <c r="H289" s="32">
        <v>3040.3</v>
      </c>
      <c r="I289" s="33">
        <v>53.636119999999998</v>
      </c>
    </row>
    <row r="290" spans="1:9" hidden="1" outlineLevel="2" x14ac:dyDescent="0.3">
      <c r="A290" s="29" t="s">
        <v>375</v>
      </c>
      <c r="B290" s="30" t="s">
        <v>390</v>
      </c>
      <c r="C290" s="30" t="s">
        <v>51</v>
      </c>
      <c r="D290" s="30" t="s">
        <v>51</v>
      </c>
      <c r="E290" s="31">
        <v>80</v>
      </c>
      <c r="F290" s="31">
        <v>83</v>
      </c>
      <c r="G290" s="32">
        <v>13.48</v>
      </c>
      <c r="H290" s="32">
        <v>5999.78</v>
      </c>
      <c r="I290" s="33">
        <v>128.82098999999999</v>
      </c>
    </row>
    <row r="291" spans="1:9" hidden="1" outlineLevel="2" x14ac:dyDescent="0.3">
      <c r="A291" s="29" t="s">
        <v>375</v>
      </c>
      <c r="B291" s="30" t="s">
        <v>390</v>
      </c>
      <c r="C291" s="30" t="s">
        <v>52</v>
      </c>
      <c r="D291" s="30" t="s">
        <v>63</v>
      </c>
      <c r="E291" s="31">
        <v>2483</v>
      </c>
      <c r="F291" s="31">
        <v>2826</v>
      </c>
      <c r="G291" s="32">
        <v>484.69999999999953</v>
      </c>
      <c r="H291" s="32">
        <v>228857.97000000012</v>
      </c>
      <c r="I291" s="33">
        <v>3697.0381700000021</v>
      </c>
    </row>
    <row r="292" spans="1:9" hidden="1" outlineLevel="2" x14ac:dyDescent="0.3">
      <c r="A292" s="29" t="s">
        <v>375</v>
      </c>
      <c r="B292" s="30" t="s">
        <v>390</v>
      </c>
      <c r="C292" s="30" t="s">
        <v>53</v>
      </c>
      <c r="D292" s="30" t="s">
        <v>53</v>
      </c>
      <c r="E292" s="31">
        <v>6295</v>
      </c>
      <c r="F292" s="31">
        <v>7446</v>
      </c>
      <c r="G292" s="32">
        <v>1058.6099999999994</v>
      </c>
      <c r="H292" s="32">
        <v>512244.91000000009</v>
      </c>
      <c r="I292" s="33">
        <v>7615.9000999999971</v>
      </c>
    </row>
    <row r="293" spans="1:9" hidden="1" outlineLevel="2" x14ac:dyDescent="0.3">
      <c r="A293" s="29" t="s">
        <v>375</v>
      </c>
      <c r="B293" s="30" t="s">
        <v>390</v>
      </c>
      <c r="C293" s="30" t="s">
        <v>218</v>
      </c>
      <c r="D293" s="30" t="s">
        <v>64</v>
      </c>
      <c r="E293" s="31">
        <v>168</v>
      </c>
      <c r="F293" s="31">
        <v>193</v>
      </c>
      <c r="G293" s="32">
        <v>22.150000000000002</v>
      </c>
      <c r="H293" s="32">
        <v>10800.97</v>
      </c>
      <c r="I293" s="33">
        <v>189.09261000000001</v>
      </c>
    </row>
    <row r="294" spans="1:9" hidden="1" outlineLevel="2" x14ac:dyDescent="0.3">
      <c r="A294" s="29" t="s">
        <v>375</v>
      </c>
      <c r="B294" s="30" t="s">
        <v>390</v>
      </c>
      <c r="C294" s="30" t="s">
        <v>222</v>
      </c>
      <c r="D294" s="30" t="s">
        <v>66</v>
      </c>
      <c r="E294" s="31">
        <v>36</v>
      </c>
      <c r="F294" s="31">
        <v>38</v>
      </c>
      <c r="G294" s="32">
        <v>5.41</v>
      </c>
      <c r="H294" s="32">
        <v>2442.8199999999997</v>
      </c>
      <c r="I294" s="33">
        <v>45.438090000000003</v>
      </c>
    </row>
    <row r="295" spans="1:9" hidden="1" outlineLevel="2" x14ac:dyDescent="0.3">
      <c r="A295" s="29" t="s">
        <v>375</v>
      </c>
      <c r="B295" s="30" t="s">
        <v>390</v>
      </c>
      <c r="C295" s="30" t="s">
        <v>303</v>
      </c>
      <c r="D295" s="30" t="s">
        <v>306</v>
      </c>
      <c r="E295" s="31">
        <v>15</v>
      </c>
      <c r="F295" s="31">
        <v>15</v>
      </c>
      <c r="G295" s="32">
        <v>1.3400000000000003</v>
      </c>
      <c r="H295" s="32">
        <v>670.42000000000007</v>
      </c>
      <c r="I295" s="33">
        <v>12.89349</v>
      </c>
    </row>
    <row r="296" spans="1:9" hidden="1" outlineLevel="2" x14ac:dyDescent="0.3">
      <c r="A296" s="29" t="s">
        <v>375</v>
      </c>
      <c r="B296" s="30" t="s">
        <v>390</v>
      </c>
      <c r="C296" s="30" t="s">
        <v>220</v>
      </c>
      <c r="D296" s="30" t="s">
        <v>67</v>
      </c>
      <c r="E296" s="31">
        <v>53</v>
      </c>
      <c r="F296" s="31">
        <v>69</v>
      </c>
      <c r="G296" s="32">
        <v>8.129999999999999</v>
      </c>
      <c r="H296" s="32">
        <v>3911.2899999999995</v>
      </c>
      <c r="I296" s="33">
        <v>68.993940000000009</v>
      </c>
    </row>
    <row r="297" spans="1:9" hidden="1" outlineLevel="2" x14ac:dyDescent="0.3">
      <c r="A297" s="29" t="s">
        <v>375</v>
      </c>
      <c r="B297" s="30" t="s">
        <v>390</v>
      </c>
      <c r="C297" s="30" t="s">
        <v>55</v>
      </c>
      <c r="D297" s="30" t="s">
        <v>68</v>
      </c>
      <c r="E297" s="31">
        <v>5029</v>
      </c>
      <c r="F297" s="31">
        <v>6130</v>
      </c>
      <c r="G297" s="32">
        <v>707.17000000000007</v>
      </c>
      <c r="H297" s="32">
        <v>331679.69999999995</v>
      </c>
      <c r="I297" s="33">
        <v>5299.7468600000002</v>
      </c>
    </row>
    <row r="298" spans="1:9" hidden="1" outlineLevel="2" x14ac:dyDescent="0.3">
      <c r="A298" s="29" t="s">
        <v>375</v>
      </c>
      <c r="B298" s="30" t="s">
        <v>390</v>
      </c>
      <c r="C298" s="30" t="s">
        <v>223</v>
      </c>
      <c r="D298" s="30" t="s">
        <v>69</v>
      </c>
      <c r="E298" s="31">
        <v>155</v>
      </c>
      <c r="F298" s="31">
        <v>188</v>
      </c>
      <c r="G298" s="32">
        <v>28.299999999999997</v>
      </c>
      <c r="H298" s="32">
        <v>13638.740000000002</v>
      </c>
      <c r="I298" s="33">
        <v>280.61371999999994</v>
      </c>
    </row>
    <row r="299" spans="1:9" hidden="1" outlineLevel="2" x14ac:dyDescent="0.3">
      <c r="A299" s="29" t="s">
        <v>375</v>
      </c>
      <c r="B299" s="30" t="s">
        <v>390</v>
      </c>
      <c r="C299" s="30" t="s">
        <v>217</v>
      </c>
      <c r="D299" s="30" t="s">
        <v>70</v>
      </c>
      <c r="E299" s="31">
        <v>586</v>
      </c>
      <c r="F299" s="31">
        <v>649</v>
      </c>
      <c r="G299" s="32">
        <v>103.42</v>
      </c>
      <c r="H299" s="32">
        <v>51291.290000000008</v>
      </c>
      <c r="I299" s="33">
        <v>880.21287000000018</v>
      </c>
    </row>
    <row r="300" spans="1:9" hidden="1" outlineLevel="2" x14ac:dyDescent="0.3">
      <c r="A300" s="29" t="s">
        <v>375</v>
      </c>
      <c r="B300" s="30" t="s">
        <v>390</v>
      </c>
      <c r="C300" s="30" t="s">
        <v>219</v>
      </c>
      <c r="D300" s="30" t="s">
        <v>71</v>
      </c>
      <c r="E300" s="31">
        <v>56</v>
      </c>
      <c r="F300" s="31">
        <v>61</v>
      </c>
      <c r="G300" s="32">
        <v>10.049999999999999</v>
      </c>
      <c r="H300" s="32">
        <v>4711.6000000000004</v>
      </c>
      <c r="I300" s="33">
        <v>98.655919999999995</v>
      </c>
    </row>
    <row r="301" spans="1:9" hidden="1" outlineLevel="2" x14ac:dyDescent="0.3">
      <c r="A301" s="29" t="s">
        <v>375</v>
      </c>
      <c r="B301" s="30" t="s">
        <v>390</v>
      </c>
      <c r="C301" s="30" t="s">
        <v>307</v>
      </c>
      <c r="D301" s="30" t="s">
        <v>308</v>
      </c>
      <c r="E301" s="31">
        <v>4</v>
      </c>
      <c r="F301" s="31">
        <v>5</v>
      </c>
      <c r="G301" s="32">
        <v>0.74</v>
      </c>
      <c r="H301" s="32">
        <v>363.25</v>
      </c>
      <c r="I301" s="33">
        <v>6.2684699999999998</v>
      </c>
    </row>
    <row r="302" spans="1:9" hidden="1" outlineLevel="2" x14ac:dyDescent="0.3">
      <c r="A302" s="29" t="s">
        <v>375</v>
      </c>
      <c r="B302" s="30" t="s">
        <v>390</v>
      </c>
      <c r="C302" s="30" t="s">
        <v>221</v>
      </c>
      <c r="D302" s="30" t="s">
        <v>58</v>
      </c>
      <c r="E302" s="31">
        <v>198</v>
      </c>
      <c r="F302" s="31">
        <v>222</v>
      </c>
      <c r="G302" s="32">
        <v>38.79999999999999</v>
      </c>
      <c r="H302" s="32">
        <v>18260.410000000007</v>
      </c>
      <c r="I302" s="33">
        <v>359.02339000000012</v>
      </c>
    </row>
    <row r="303" spans="1:9" hidden="1" outlineLevel="2" x14ac:dyDescent="0.3">
      <c r="A303" s="29" t="s">
        <v>375</v>
      </c>
      <c r="B303" s="30" t="s">
        <v>390</v>
      </c>
      <c r="C303" s="30" t="s">
        <v>54</v>
      </c>
      <c r="D303" s="30" t="s">
        <v>65</v>
      </c>
      <c r="E303" s="31">
        <v>13</v>
      </c>
      <c r="F303" s="31">
        <v>15</v>
      </c>
      <c r="G303" s="32">
        <v>2.1</v>
      </c>
      <c r="H303" s="32">
        <v>906.27</v>
      </c>
      <c r="I303" s="33">
        <v>18.530429999999999</v>
      </c>
    </row>
    <row r="304" spans="1:9" hidden="1" outlineLevel="2" x14ac:dyDescent="0.3">
      <c r="A304" s="29" t="s">
        <v>375</v>
      </c>
      <c r="B304" s="30" t="s">
        <v>391</v>
      </c>
      <c r="C304" s="30" t="s">
        <v>48</v>
      </c>
      <c r="D304" s="30" t="s">
        <v>59</v>
      </c>
      <c r="E304" s="31">
        <v>55</v>
      </c>
      <c r="F304" s="31">
        <v>56</v>
      </c>
      <c r="G304" s="32">
        <v>10</v>
      </c>
      <c r="H304" s="32">
        <v>4786</v>
      </c>
      <c r="I304" s="33">
        <v>111.75754000000001</v>
      </c>
    </row>
    <row r="305" spans="1:9" hidden="1" outlineLevel="2" x14ac:dyDescent="0.3">
      <c r="A305" s="29" t="s">
        <v>375</v>
      </c>
      <c r="B305" s="30" t="s">
        <v>391</v>
      </c>
      <c r="C305" s="30" t="s">
        <v>49</v>
      </c>
      <c r="D305" s="30" t="s">
        <v>60</v>
      </c>
      <c r="E305" s="31">
        <v>92</v>
      </c>
      <c r="F305" s="31">
        <v>105</v>
      </c>
      <c r="G305" s="32">
        <v>11.229999999999999</v>
      </c>
      <c r="H305" s="32">
        <v>5353.2199999999993</v>
      </c>
      <c r="I305" s="33">
        <v>101.79785000000001</v>
      </c>
    </row>
    <row r="306" spans="1:9" hidden="1" outlineLevel="2" x14ac:dyDescent="0.3">
      <c r="A306" s="29" t="s">
        <v>375</v>
      </c>
      <c r="B306" s="30" t="s">
        <v>391</v>
      </c>
      <c r="C306" s="30" t="s">
        <v>224</v>
      </c>
      <c r="D306" s="30" t="s">
        <v>61</v>
      </c>
      <c r="E306" s="31">
        <v>28</v>
      </c>
      <c r="F306" s="31">
        <v>29</v>
      </c>
      <c r="G306" s="32">
        <v>5.7</v>
      </c>
      <c r="H306" s="32">
        <v>2738.04</v>
      </c>
      <c r="I306" s="33">
        <v>45.985390000000002</v>
      </c>
    </row>
    <row r="307" spans="1:9" hidden="1" outlineLevel="2" x14ac:dyDescent="0.3">
      <c r="A307" s="29" t="s">
        <v>375</v>
      </c>
      <c r="B307" s="30" t="s">
        <v>391</v>
      </c>
      <c r="C307" s="30" t="s">
        <v>50</v>
      </c>
      <c r="D307" s="30" t="s">
        <v>62</v>
      </c>
      <c r="E307" s="31">
        <v>36</v>
      </c>
      <c r="F307" s="31">
        <v>44</v>
      </c>
      <c r="G307" s="32">
        <v>4.55</v>
      </c>
      <c r="H307" s="32">
        <v>2142.96</v>
      </c>
      <c r="I307" s="33">
        <v>39.944099999999999</v>
      </c>
    </row>
    <row r="308" spans="1:9" hidden="1" outlineLevel="2" x14ac:dyDescent="0.3">
      <c r="A308" s="29" t="s">
        <v>375</v>
      </c>
      <c r="B308" s="30" t="s">
        <v>391</v>
      </c>
      <c r="C308" s="30" t="s">
        <v>51</v>
      </c>
      <c r="D308" s="30" t="s">
        <v>51</v>
      </c>
      <c r="E308" s="31">
        <v>65</v>
      </c>
      <c r="F308" s="31">
        <v>72</v>
      </c>
      <c r="G308" s="32">
        <v>11.450000000000003</v>
      </c>
      <c r="H308" s="32">
        <v>5204.16</v>
      </c>
      <c r="I308" s="33">
        <v>113.96379000000002</v>
      </c>
    </row>
    <row r="309" spans="1:9" hidden="1" outlineLevel="2" x14ac:dyDescent="0.3">
      <c r="A309" s="29" t="s">
        <v>375</v>
      </c>
      <c r="B309" s="30" t="s">
        <v>391</v>
      </c>
      <c r="C309" s="30" t="s">
        <v>52</v>
      </c>
      <c r="D309" s="30" t="s">
        <v>63</v>
      </c>
      <c r="E309" s="31">
        <v>2657</v>
      </c>
      <c r="F309" s="31">
        <v>2982</v>
      </c>
      <c r="G309" s="32">
        <v>539.21000000000026</v>
      </c>
      <c r="H309" s="32">
        <v>254372.77</v>
      </c>
      <c r="I309" s="33">
        <v>4085.2323200000033</v>
      </c>
    </row>
    <row r="310" spans="1:9" hidden="1" outlineLevel="2" x14ac:dyDescent="0.3">
      <c r="A310" s="29" t="s">
        <v>375</v>
      </c>
      <c r="B310" s="30" t="s">
        <v>391</v>
      </c>
      <c r="C310" s="30" t="s">
        <v>53</v>
      </c>
      <c r="D310" s="30" t="s">
        <v>53</v>
      </c>
      <c r="E310" s="31">
        <v>5747</v>
      </c>
      <c r="F310" s="31">
        <v>6878</v>
      </c>
      <c r="G310" s="32">
        <v>1009.2800000000001</v>
      </c>
      <c r="H310" s="32">
        <v>490184.12</v>
      </c>
      <c r="I310" s="33">
        <v>7282.8735200000001</v>
      </c>
    </row>
    <row r="311" spans="1:9" hidden="1" outlineLevel="2" x14ac:dyDescent="0.3">
      <c r="A311" s="29" t="s">
        <v>375</v>
      </c>
      <c r="B311" s="30" t="s">
        <v>391</v>
      </c>
      <c r="C311" s="30" t="s">
        <v>218</v>
      </c>
      <c r="D311" s="30" t="s">
        <v>64</v>
      </c>
      <c r="E311" s="31">
        <v>145</v>
      </c>
      <c r="F311" s="31">
        <v>158</v>
      </c>
      <c r="G311" s="32">
        <v>19.920000000000002</v>
      </c>
      <c r="H311" s="32">
        <v>9534.31</v>
      </c>
      <c r="I311" s="33">
        <v>170.83306999999999</v>
      </c>
    </row>
    <row r="312" spans="1:9" hidden="1" outlineLevel="2" x14ac:dyDescent="0.3">
      <c r="A312" s="29" t="s">
        <v>375</v>
      </c>
      <c r="B312" s="30" t="s">
        <v>391</v>
      </c>
      <c r="C312" s="30" t="s">
        <v>222</v>
      </c>
      <c r="D312" s="30" t="s">
        <v>66</v>
      </c>
      <c r="E312" s="31">
        <v>38</v>
      </c>
      <c r="F312" s="31">
        <v>44</v>
      </c>
      <c r="G312" s="32">
        <v>5.6</v>
      </c>
      <c r="H312" s="32">
        <v>2647.0499999999997</v>
      </c>
      <c r="I312" s="33">
        <v>47.884600000000006</v>
      </c>
    </row>
    <row r="313" spans="1:9" hidden="1" outlineLevel="2" x14ac:dyDescent="0.3">
      <c r="A313" s="29" t="s">
        <v>375</v>
      </c>
      <c r="B313" s="30" t="s">
        <v>391</v>
      </c>
      <c r="C313" s="30" t="s">
        <v>79</v>
      </c>
      <c r="D313" s="30" t="s">
        <v>80</v>
      </c>
      <c r="E313" s="31">
        <v>6</v>
      </c>
      <c r="F313" s="31">
        <v>6</v>
      </c>
      <c r="G313" s="32">
        <v>1.22</v>
      </c>
      <c r="H313" s="32">
        <v>611.5</v>
      </c>
      <c r="I313" s="33">
        <v>10.359810000000001</v>
      </c>
    </row>
    <row r="314" spans="1:9" hidden="1" outlineLevel="2" x14ac:dyDescent="0.3">
      <c r="A314" s="29" t="s">
        <v>375</v>
      </c>
      <c r="B314" s="30" t="s">
        <v>391</v>
      </c>
      <c r="C314" s="30" t="s">
        <v>303</v>
      </c>
      <c r="D314" s="30" t="s">
        <v>306</v>
      </c>
      <c r="E314" s="31">
        <v>20</v>
      </c>
      <c r="F314" s="31">
        <v>21</v>
      </c>
      <c r="G314" s="32">
        <v>2.4399999999999995</v>
      </c>
      <c r="H314" s="32">
        <v>1211.8800000000001</v>
      </c>
      <c r="I314" s="33">
        <v>21.41581</v>
      </c>
    </row>
    <row r="315" spans="1:9" hidden="1" outlineLevel="2" x14ac:dyDescent="0.3">
      <c r="A315" s="29" t="s">
        <v>375</v>
      </c>
      <c r="B315" s="30" t="s">
        <v>391</v>
      </c>
      <c r="C315" s="30" t="s">
        <v>220</v>
      </c>
      <c r="D315" s="30" t="s">
        <v>67</v>
      </c>
      <c r="E315" s="31">
        <v>46</v>
      </c>
      <c r="F315" s="31">
        <v>52</v>
      </c>
      <c r="G315" s="32">
        <v>6.32</v>
      </c>
      <c r="H315" s="32">
        <v>3034.71</v>
      </c>
      <c r="I315" s="33">
        <v>55.750420000000005</v>
      </c>
    </row>
    <row r="316" spans="1:9" hidden="1" outlineLevel="2" x14ac:dyDescent="0.3">
      <c r="A316" s="29" t="s">
        <v>375</v>
      </c>
      <c r="B316" s="30" t="s">
        <v>391</v>
      </c>
      <c r="C316" s="30" t="s">
        <v>55</v>
      </c>
      <c r="D316" s="30" t="s">
        <v>68</v>
      </c>
      <c r="E316" s="31">
        <v>4836</v>
      </c>
      <c r="F316" s="31">
        <v>5948</v>
      </c>
      <c r="G316" s="32">
        <v>730.31000000000006</v>
      </c>
      <c r="H316" s="32">
        <v>341482.46</v>
      </c>
      <c r="I316" s="33">
        <v>5447.0448799999995</v>
      </c>
    </row>
    <row r="317" spans="1:9" hidden="1" outlineLevel="2" x14ac:dyDescent="0.3">
      <c r="A317" s="29" t="s">
        <v>375</v>
      </c>
      <c r="B317" s="30" t="s">
        <v>391</v>
      </c>
      <c r="C317" s="30" t="s">
        <v>223</v>
      </c>
      <c r="D317" s="30" t="s">
        <v>69</v>
      </c>
      <c r="E317" s="31">
        <v>183</v>
      </c>
      <c r="F317" s="31">
        <v>212</v>
      </c>
      <c r="G317" s="32">
        <v>32.299999999999997</v>
      </c>
      <c r="H317" s="32">
        <v>15614.46</v>
      </c>
      <c r="I317" s="33">
        <v>342.53860000000003</v>
      </c>
    </row>
    <row r="318" spans="1:9" hidden="1" outlineLevel="2" x14ac:dyDescent="0.3">
      <c r="A318" s="29" t="s">
        <v>375</v>
      </c>
      <c r="B318" s="30" t="s">
        <v>391</v>
      </c>
      <c r="C318" s="30" t="s">
        <v>217</v>
      </c>
      <c r="D318" s="30" t="s">
        <v>70</v>
      </c>
      <c r="E318" s="31">
        <v>587</v>
      </c>
      <c r="F318" s="31">
        <v>646</v>
      </c>
      <c r="G318" s="32">
        <v>103.34</v>
      </c>
      <c r="H318" s="32">
        <v>51119.13</v>
      </c>
      <c r="I318" s="33">
        <v>851.90404999999987</v>
      </c>
    </row>
    <row r="319" spans="1:9" hidden="1" outlineLevel="2" x14ac:dyDescent="0.3">
      <c r="A319" s="29" t="s">
        <v>375</v>
      </c>
      <c r="B319" s="30" t="s">
        <v>391</v>
      </c>
      <c r="C319" s="30" t="s">
        <v>219</v>
      </c>
      <c r="D319" s="30" t="s">
        <v>71</v>
      </c>
      <c r="E319" s="31">
        <v>51</v>
      </c>
      <c r="F319" s="31">
        <v>55</v>
      </c>
      <c r="G319" s="32">
        <v>8.77</v>
      </c>
      <c r="H319" s="32">
        <v>4005.5200000000004</v>
      </c>
      <c r="I319" s="33">
        <v>84.41686</v>
      </c>
    </row>
    <row r="320" spans="1:9" hidden="1" outlineLevel="2" x14ac:dyDescent="0.3">
      <c r="A320" s="29" t="s">
        <v>375</v>
      </c>
      <c r="B320" s="30" t="s">
        <v>391</v>
      </c>
      <c r="C320" s="30" t="s">
        <v>307</v>
      </c>
      <c r="D320" s="30" t="s">
        <v>308</v>
      </c>
      <c r="E320" s="31">
        <v>1</v>
      </c>
      <c r="F320" s="31">
        <v>1</v>
      </c>
      <c r="G320" s="32">
        <v>0.04</v>
      </c>
      <c r="H320" s="32">
        <v>14</v>
      </c>
      <c r="I320" s="33">
        <v>0.25324999999999998</v>
      </c>
    </row>
    <row r="321" spans="1:9" hidden="1" outlineLevel="2" x14ac:dyDescent="0.3">
      <c r="A321" s="29" t="s">
        <v>375</v>
      </c>
      <c r="B321" s="30" t="s">
        <v>391</v>
      </c>
      <c r="C321" s="30" t="s">
        <v>221</v>
      </c>
      <c r="D321" s="30" t="s">
        <v>58</v>
      </c>
      <c r="E321" s="31">
        <v>212</v>
      </c>
      <c r="F321" s="31">
        <v>242</v>
      </c>
      <c r="G321" s="32">
        <v>43.660000000000018</v>
      </c>
      <c r="H321" s="32">
        <v>20802.309999999998</v>
      </c>
      <c r="I321" s="33">
        <v>415.58550000000002</v>
      </c>
    </row>
    <row r="322" spans="1:9" hidden="1" outlineLevel="2" x14ac:dyDescent="0.3">
      <c r="A322" s="29" t="s">
        <v>375</v>
      </c>
      <c r="B322" s="30" t="s">
        <v>391</v>
      </c>
      <c r="C322" s="30" t="s">
        <v>54</v>
      </c>
      <c r="D322" s="30" t="s">
        <v>65</v>
      </c>
      <c r="E322" s="31">
        <v>28</v>
      </c>
      <c r="F322" s="31">
        <v>29</v>
      </c>
      <c r="G322" s="32">
        <v>5.7399999999999993</v>
      </c>
      <c r="H322" s="32">
        <v>2633.35</v>
      </c>
      <c r="I322" s="33">
        <v>55.302750000000003</v>
      </c>
    </row>
    <row r="323" spans="1:9" hidden="1" outlineLevel="2" x14ac:dyDescent="0.3">
      <c r="A323" s="29" t="s">
        <v>375</v>
      </c>
      <c r="B323" s="30" t="s">
        <v>392</v>
      </c>
      <c r="C323" s="30" t="s">
        <v>48</v>
      </c>
      <c r="D323" s="30" t="s">
        <v>59</v>
      </c>
      <c r="E323" s="31">
        <v>53</v>
      </c>
      <c r="F323" s="31">
        <v>53</v>
      </c>
      <c r="G323" s="32">
        <v>12.42</v>
      </c>
      <c r="H323" s="32">
        <v>6228.82</v>
      </c>
      <c r="I323" s="33">
        <v>144.52665000000002</v>
      </c>
    </row>
    <row r="324" spans="1:9" hidden="1" outlineLevel="2" x14ac:dyDescent="0.3">
      <c r="A324" s="29" t="s">
        <v>375</v>
      </c>
      <c r="B324" s="30" t="s">
        <v>392</v>
      </c>
      <c r="C324" s="30" t="s">
        <v>49</v>
      </c>
      <c r="D324" s="30" t="s">
        <v>60</v>
      </c>
      <c r="E324" s="31">
        <v>96</v>
      </c>
      <c r="F324" s="31">
        <v>107</v>
      </c>
      <c r="G324" s="32">
        <v>11.75</v>
      </c>
      <c r="H324" s="32">
        <v>5540.3</v>
      </c>
      <c r="I324" s="33">
        <v>104.37519999999999</v>
      </c>
    </row>
    <row r="325" spans="1:9" hidden="1" outlineLevel="2" x14ac:dyDescent="0.3">
      <c r="A325" s="29" t="s">
        <v>375</v>
      </c>
      <c r="B325" s="30" t="s">
        <v>392</v>
      </c>
      <c r="C325" s="30" t="s">
        <v>224</v>
      </c>
      <c r="D325" s="30" t="s">
        <v>61</v>
      </c>
      <c r="E325" s="31">
        <v>30</v>
      </c>
      <c r="F325" s="31">
        <v>34</v>
      </c>
      <c r="G325" s="32">
        <v>5.410000000000001</v>
      </c>
      <c r="H325" s="32">
        <v>2414.81</v>
      </c>
      <c r="I325" s="33">
        <v>42.486049999999999</v>
      </c>
    </row>
    <row r="326" spans="1:9" hidden="1" outlineLevel="2" x14ac:dyDescent="0.3">
      <c r="A326" s="29" t="s">
        <v>375</v>
      </c>
      <c r="B326" s="30" t="s">
        <v>392</v>
      </c>
      <c r="C326" s="30" t="s">
        <v>50</v>
      </c>
      <c r="D326" s="30" t="s">
        <v>62</v>
      </c>
      <c r="E326" s="31">
        <v>33</v>
      </c>
      <c r="F326" s="31">
        <v>38</v>
      </c>
      <c r="G326" s="32">
        <v>4.2099999999999991</v>
      </c>
      <c r="H326" s="32">
        <v>2010.91</v>
      </c>
      <c r="I326" s="33">
        <v>36.318840000000002</v>
      </c>
    </row>
    <row r="327" spans="1:9" hidden="1" outlineLevel="2" x14ac:dyDescent="0.3">
      <c r="A327" s="29" t="s">
        <v>375</v>
      </c>
      <c r="B327" s="30" t="s">
        <v>392</v>
      </c>
      <c r="C327" s="30" t="s">
        <v>51</v>
      </c>
      <c r="D327" s="30" t="s">
        <v>51</v>
      </c>
      <c r="E327" s="31">
        <v>59</v>
      </c>
      <c r="F327" s="31">
        <v>65</v>
      </c>
      <c r="G327" s="32">
        <v>11.51</v>
      </c>
      <c r="H327" s="32">
        <v>5022.0199999999995</v>
      </c>
      <c r="I327" s="33">
        <v>106.03894000000001</v>
      </c>
    </row>
    <row r="328" spans="1:9" hidden="1" outlineLevel="2" x14ac:dyDescent="0.3">
      <c r="A328" s="29" t="s">
        <v>375</v>
      </c>
      <c r="B328" s="30" t="s">
        <v>392</v>
      </c>
      <c r="C328" s="30" t="s">
        <v>52</v>
      </c>
      <c r="D328" s="30" t="s">
        <v>63</v>
      </c>
      <c r="E328" s="31">
        <v>2260</v>
      </c>
      <c r="F328" s="31">
        <v>2501</v>
      </c>
      <c r="G328" s="32">
        <v>477.37000000000012</v>
      </c>
      <c r="H328" s="32">
        <v>225304.23999999996</v>
      </c>
      <c r="I328" s="33">
        <v>3644.9813199999994</v>
      </c>
    </row>
    <row r="329" spans="1:9" hidden="1" outlineLevel="2" x14ac:dyDescent="0.3">
      <c r="A329" s="29" t="s">
        <v>375</v>
      </c>
      <c r="B329" s="30" t="s">
        <v>392</v>
      </c>
      <c r="C329" s="30" t="s">
        <v>53</v>
      </c>
      <c r="D329" s="30" t="s">
        <v>53</v>
      </c>
      <c r="E329" s="31">
        <v>4462</v>
      </c>
      <c r="F329" s="31">
        <v>5349</v>
      </c>
      <c r="G329" s="32">
        <v>793.4699999999998</v>
      </c>
      <c r="H329" s="32">
        <v>385640.81000000006</v>
      </c>
      <c r="I329" s="33">
        <v>5734.4783199999974</v>
      </c>
    </row>
    <row r="330" spans="1:9" hidden="1" outlineLevel="2" x14ac:dyDescent="0.3">
      <c r="A330" s="29" t="s">
        <v>375</v>
      </c>
      <c r="B330" s="30" t="s">
        <v>392</v>
      </c>
      <c r="C330" s="30" t="s">
        <v>218</v>
      </c>
      <c r="D330" s="30" t="s">
        <v>64</v>
      </c>
      <c r="E330" s="31">
        <v>109</v>
      </c>
      <c r="F330" s="31">
        <v>123</v>
      </c>
      <c r="G330" s="32">
        <v>15.48</v>
      </c>
      <c r="H330" s="32">
        <v>7215.3899999999994</v>
      </c>
      <c r="I330" s="33">
        <v>125.85708999999997</v>
      </c>
    </row>
    <row r="331" spans="1:9" hidden="1" outlineLevel="2" x14ac:dyDescent="0.3">
      <c r="A331" s="29" t="s">
        <v>375</v>
      </c>
      <c r="B331" s="30" t="s">
        <v>392</v>
      </c>
      <c r="C331" s="30" t="s">
        <v>222</v>
      </c>
      <c r="D331" s="30" t="s">
        <v>66</v>
      </c>
      <c r="E331" s="31">
        <v>33</v>
      </c>
      <c r="F331" s="31">
        <v>33</v>
      </c>
      <c r="G331" s="32">
        <v>6</v>
      </c>
      <c r="H331" s="32">
        <v>2651.22</v>
      </c>
      <c r="I331" s="33">
        <v>50.039879999999989</v>
      </c>
    </row>
    <row r="332" spans="1:9" hidden="1" outlineLevel="2" x14ac:dyDescent="0.3">
      <c r="A332" s="29" t="s">
        <v>375</v>
      </c>
      <c r="B332" s="30" t="s">
        <v>392</v>
      </c>
      <c r="C332" s="30" t="s">
        <v>79</v>
      </c>
      <c r="D332" s="30" t="s">
        <v>80</v>
      </c>
      <c r="E332" s="31">
        <v>2</v>
      </c>
      <c r="F332" s="31">
        <v>2</v>
      </c>
      <c r="G332" s="32">
        <v>0.15</v>
      </c>
      <c r="H332" s="32">
        <v>73</v>
      </c>
      <c r="I332" s="33">
        <v>3.3520399999999997</v>
      </c>
    </row>
    <row r="333" spans="1:9" hidden="1" outlineLevel="2" x14ac:dyDescent="0.3">
      <c r="A333" s="29" t="s">
        <v>375</v>
      </c>
      <c r="B333" s="30" t="s">
        <v>392</v>
      </c>
      <c r="C333" s="30" t="s">
        <v>303</v>
      </c>
      <c r="D333" s="30" t="s">
        <v>306</v>
      </c>
      <c r="E333" s="31">
        <v>12</v>
      </c>
      <c r="F333" s="31">
        <v>13</v>
      </c>
      <c r="G333" s="32">
        <v>2.0300000000000002</v>
      </c>
      <c r="H333" s="32">
        <v>974.87</v>
      </c>
      <c r="I333" s="33">
        <v>16.756440000000001</v>
      </c>
    </row>
    <row r="334" spans="1:9" hidden="1" outlineLevel="2" x14ac:dyDescent="0.3">
      <c r="A334" s="29" t="s">
        <v>375</v>
      </c>
      <c r="B334" s="30" t="s">
        <v>392</v>
      </c>
      <c r="C334" s="30" t="s">
        <v>220</v>
      </c>
      <c r="D334" s="30" t="s">
        <v>67</v>
      </c>
      <c r="E334" s="31">
        <v>25</v>
      </c>
      <c r="F334" s="31">
        <v>30</v>
      </c>
      <c r="G334" s="32">
        <v>4.07</v>
      </c>
      <c r="H334" s="32">
        <v>1901.47</v>
      </c>
      <c r="I334" s="33">
        <v>35.516529999999996</v>
      </c>
    </row>
    <row r="335" spans="1:9" hidden="1" outlineLevel="2" x14ac:dyDescent="0.3">
      <c r="A335" s="29" t="s">
        <v>375</v>
      </c>
      <c r="B335" s="30" t="s">
        <v>392</v>
      </c>
      <c r="C335" s="30" t="s">
        <v>55</v>
      </c>
      <c r="D335" s="30" t="s">
        <v>68</v>
      </c>
      <c r="E335" s="31">
        <v>3808</v>
      </c>
      <c r="F335" s="31">
        <v>4672</v>
      </c>
      <c r="G335" s="32">
        <v>597.90000000000009</v>
      </c>
      <c r="H335" s="32">
        <v>280984.55</v>
      </c>
      <c r="I335" s="33">
        <v>4497.7222400000001</v>
      </c>
    </row>
    <row r="336" spans="1:9" hidden="1" outlineLevel="2" x14ac:dyDescent="0.3">
      <c r="A336" s="29" t="s">
        <v>375</v>
      </c>
      <c r="B336" s="30" t="s">
        <v>392</v>
      </c>
      <c r="C336" s="30" t="s">
        <v>223</v>
      </c>
      <c r="D336" s="30" t="s">
        <v>69</v>
      </c>
      <c r="E336" s="31">
        <v>170</v>
      </c>
      <c r="F336" s="31">
        <v>189</v>
      </c>
      <c r="G336" s="32">
        <v>29.659999999999993</v>
      </c>
      <c r="H336" s="32">
        <v>14366.17</v>
      </c>
      <c r="I336" s="33">
        <v>307.51960000000008</v>
      </c>
    </row>
    <row r="337" spans="1:9" hidden="1" outlineLevel="2" x14ac:dyDescent="0.3">
      <c r="A337" s="29" t="s">
        <v>375</v>
      </c>
      <c r="B337" s="30" t="s">
        <v>392</v>
      </c>
      <c r="C337" s="30" t="s">
        <v>217</v>
      </c>
      <c r="D337" s="30" t="s">
        <v>70</v>
      </c>
      <c r="E337" s="31">
        <v>508</v>
      </c>
      <c r="F337" s="31">
        <v>562</v>
      </c>
      <c r="G337" s="32">
        <v>104.25</v>
      </c>
      <c r="H337" s="32">
        <v>51407.750000000007</v>
      </c>
      <c r="I337" s="33">
        <v>864.98925000000008</v>
      </c>
    </row>
    <row r="338" spans="1:9" hidden="1" outlineLevel="2" x14ac:dyDescent="0.3">
      <c r="A338" s="29" t="s">
        <v>375</v>
      </c>
      <c r="B338" s="30" t="s">
        <v>392</v>
      </c>
      <c r="C338" s="30" t="s">
        <v>219</v>
      </c>
      <c r="D338" s="30" t="s">
        <v>71</v>
      </c>
      <c r="E338" s="31">
        <v>30</v>
      </c>
      <c r="F338" s="31">
        <v>31</v>
      </c>
      <c r="G338" s="32">
        <v>4.8100000000000005</v>
      </c>
      <c r="H338" s="32">
        <v>2201.1000000000004</v>
      </c>
      <c r="I338" s="33">
        <v>44.126570000000008</v>
      </c>
    </row>
    <row r="339" spans="1:9" hidden="1" outlineLevel="2" x14ac:dyDescent="0.3">
      <c r="A339" s="29" t="s">
        <v>375</v>
      </c>
      <c r="B339" s="30" t="s">
        <v>392</v>
      </c>
      <c r="C339" s="30" t="s">
        <v>307</v>
      </c>
      <c r="D339" s="30" t="s">
        <v>308</v>
      </c>
      <c r="E339" s="31">
        <v>1</v>
      </c>
      <c r="F339" s="31">
        <v>2</v>
      </c>
      <c r="G339" s="32">
        <v>0.68</v>
      </c>
      <c r="H339" s="32">
        <v>267</v>
      </c>
      <c r="I339" s="33">
        <v>4.8280000000000003</v>
      </c>
    </row>
    <row r="340" spans="1:9" hidden="1" outlineLevel="2" x14ac:dyDescent="0.3">
      <c r="A340" s="29" t="s">
        <v>375</v>
      </c>
      <c r="B340" s="30" t="s">
        <v>392</v>
      </c>
      <c r="C340" s="30" t="s">
        <v>221</v>
      </c>
      <c r="D340" s="30" t="s">
        <v>58</v>
      </c>
      <c r="E340" s="31">
        <v>190</v>
      </c>
      <c r="F340" s="31">
        <v>217</v>
      </c>
      <c r="G340" s="32">
        <v>41.670000000000009</v>
      </c>
      <c r="H340" s="32">
        <v>19832.349999999995</v>
      </c>
      <c r="I340" s="33">
        <v>374.18386999999996</v>
      </c>
    </row>
    <row r="341" spans="1:9" hidden="1" outlineLevel="2" x14ac:dyDescent="0.3">
      <c r="A341" s="29" t="s">
        <v>375</v>
      </c>
      <c r="B341" s="30" t="s">
        <v>392</v>
      </c>
      <c r="C341" s="30" t="s">
        <v>54</v>
      </c>
      <c r="D341" s="30" t="s">
        <v>65</v>
      </c>
      <c r="E341" s="31">
        <v>12</v>
      </c>
      <c r="F341" s="31">
        <v>14</v>
      </c>
      <c r="G341" s="32">
        <v>2.02</v>
      </c>
      <c r="H341" s="32">
        <v>953.46999999999991</v>
      </c>
      <c r="I341" s="33">
        <v>17.37865</v>
      </c>
    </row>
    <row r="342" spans="1:9" hidden="1" outlineLevel="2" x14ac:dyDescent="0.3">
      <c r="A342" s="29" t="s">
        <v>375</v>
      </c>
      <c r="B342" s="30" t="s">
        <v>393</v>
      </c>
      <c r="C342" s="30" t="s">
        <v>48</v>
      </c>
      <c r="D342" s="30" t="s">
        <v>59</v>
      </c>
      <c r="E342" s="31">
        <v>47</v>
      </c>
      <c r="F342" s="31">
        <v>50</v>
      </c>
      <c r="G342" s="32">
        <v>9.0300000000000011</v>
      </c>
      <c r="H342" s="32">
        <v>4533.3100000000004</v>
      </c>
      <c r="I342" s="33">
        <v>113.88444</v>
      </c>
    </row>
    <row r="343" spans="1:9" hidden="1" outlineLevel="2" x14ac:dyDescent="0.3">
      <c r="A343" s="29" t="s">
        <v>375</v>
      </c>
      <c r="B343" s="30" t="s">
        <v>393</v>
      </c>
      <c r="C343" s="30" t="s">
        <v>49</v>
      </c>
      <c r="D343" s="30" t="s">
        <v>60</v>
      </c>
      <c r="E343" s="31">
        <v>131</v>
      </c>
      <c r="F343" s="31">
        <v>137</v>
      </c>
      <c r="G343" s="32">
        <v>19.619999999999997</v>
      </c>
      <c r="H343" s="32">
        <v>9174.0400000000009</v>
      </c>
      <c r="I343" s="33">
        <v>171.11850999999999</v>
      </c>
    </row>
    <row r="344" spans="1:9" hidden="1" outlineLevel="2" x14ac:dyDescent="0.3">
      <c r="A344" s="29" t="s">
        <v>375</v>
      </c>
      <c r="B344" s="30" t="s">
        <v>393</v>
      </c>
      <c r="C344" s="30" t="s">
        <v>224</v>
      </c>
      <c r="D344" s="30" t="s">
        <v>61</v>
      </c>
      <c r="E344" s="31">
        <v>24</v>
      </c>
      <c r="F344" s="31">
        <v>28</v>
      </c>
      <c r="G344" s="32">
        <v>6.2700000000000005</v>
      </c>
      <c r="H344" s="32">
        <v>2976.6</v>
      </c>
      <c r="I344" s="33">
        <v>55.945149999999998</v>
      </c>
    </row>
    <row r="345" spans="1:9" hidden="1" outlineLevel="2" x14ac:dyDescent="0.3">
      <c r="A345" s="29" t="s">
        <v>375</v>
      </c>
      <c r="B345" s="30" t="s">
        <v>393</v>
      </c>
      <c r="C345" s="30" t="s">
        <v>50</v>
      </c>
      <c r="D345" s="30" t="s">
        <v>62</v>
      </c>
      <c r="E345" s="31">
        <v>27</v>
      </c>
      <c r="F345" s="31">
        <v>38</v>
      </c>
      <c r="G345" s="32">
        <v>5.1000000000000005</v>
      </c>
      <c r="H345" s="32">
        <v>2338.54</v>
      </c>
      <c r="I345" s="33">
        <v>41.370989999999992</v>
      </c>
    </row>
    <row r="346" spans="1:9" hidden="1" outlineLevel="2" x14ac:dyDescent="0.3">
      <c r="A346" s="29" t="s">
        <v>375</v>
      </c>
      <c r="B346" s="30" t="s">
        <v>393</v>
      </c>
      <c r="C346" s="30" t="s">
        <v>51</v>
      </c>
      <c r="D346" s="30" t="s">
        <v>51</v>
      </c>
      <c r="E346" s="31">
        <v>69</v>
      </c>
      <c r="F346" s="31">
        <v>73</v>
      </c>
      <c r="G346" s="32">
        <v>17.03</v>
      </c>
      <c r="H346" s="32">
        <v>7791.420000000001</v>
      </c>
      <c r="I346" s="33">
        <v>162.00721999999999</v>
      </c>
    </row>
    <row r="347" spans="1:9" hidden="1" outlineLevel="2" x14ac:dyDescent="0.3">
      <c r="A347" s="29" t="s">
        <v>375</v>
      </c>
      <c r="B347" s="30" t="s">
        <v>393</v>
      </c>
      <c r="C347" s="30" t="s">
        <v>52</v>
      </c>
      <c r="D347" s="30" t="s">
        <v>63</v>
      </c>
      <c r="E347" s="31">
        <v>1786</v>
      </c>
      <c r="F347" s="31">
        <v>1993</v>
      </c>
      <c r="G347" s="32">
        <v>435.67000000000019</v>
      </c>
      <c r="H347" s="32">
        <v>204199.69000000003</v>
      </c>
      <c r="I347" s="33">
        <v>3341.7449499999993</v>
      </c>
    </row>
    <row r="348" spans="1:9" hidden="1" outlineLevel="2" x14ac:dyDescent="0.3">
      <c r="A348" s="29" t="s">
        <v>375</v>
      </c>
      <c r="B348" s="30" t="s">
        <v>393</v>
      </c>
      <c r="C348" s="30" t="s">
        <v>53</v>
      </c>
      <c r="D348" s="30" t="s">
        <v>53</v>
      </c>
      <c r="E348" s="31">
        <v>3144</v>
      </c>
      <c r="F348" s="31">
        <v>3713</v>
      </c>
      <c r="G348" s="32">
        <v>598.09</v>
      </c>
      <c r="H348" s="32">
        <v>289627.86</v>
      </c>
      <c r="I348" s="33">
        <v>4279.5592400000014</v>
      </c>
    </row>
    <row r="349" spans="1:9" hidden="1" outlineLevel="2" x14ac:dyDescent="0.3">
      <c r="A349" s="29" t="s">
        <v>375</v>
      </c>
      <c r="B349" s="30" t="s">
        <v>393</v>
      </c>
      <c r="C349" s="30" t="s">
        <v>218</v>
      </c>
      <c r="D349" s="30" t="s">
        <v>64</v>
      </c>
      <c r="E349" s="31">
        <v>91</v>
      </c>
      <c r="F349" s="31">
        <v>101</v>
      </c>
      <c r="G349" s="32">
        <v>16.599999999999998</v>
      </c>
      <c r="H349" s="32">
        <v>7670.5</v>
      </c>
      <c r="I349" s="33">
        <v>132.50126</v>
      </c>
    </row>
    <row r="350" spans="1:9" hidden="1" outlineLevel="2" x14ac:dyDescent="0.3">
      <c r="A350" s="29" t="s">
        <v>375</v>
      </c>
      <c r="B350" s="30" t="s">
        <v>393</v>
      </c>
      <c r="C350" s="30" t="s">
        <v>222</v>
      </c>
      <c r="D350" s="30" t="s">
        <v>66</v>
      </c>
      <c r="E350" s="31">
        <v>24</v>
      </c>
      <c r="F350" s="31">
        <v>26</v>
      </c>
      <c r="G350" s="32">
        <v>4.45</v>
      </c>
      <c r="H350" s="32">
        <v>2145.5500000000002</v>
      </c>
      <c r="I350" s="33">
        <v>37.996130000000001</v>
      </c>
    </row>
    <row r="351" spans="1:9" hidden="1" outlineLevel="2" x14ac:dyDescent="0.3">
      <c r="A351" s="29" t="s">
        <v>375</v>
      </c>
      <c r="B351" s="30" t="s">
        <v>393</v>
      </c>
      <c r="C351" s="30" t="s">
        <v>79</v>
      </c>
      <c r="D351" s="30" t="s">
        <v>80</v>
      </c>
      <c r="E351" s="31">
        <v>2</v>
      </c>
      <c r="F351" s="31">
        <v>2</v>
      </c>
      <c r="G351" s="32">
        <v>0.42</v>
      </c>
      <c r="H351" s="32">
        <v>196.72</v>
      </c>
      <c r="I351" s="33">
        <v>3.3702399999999999</v>
      </c>
    </row>
    <row r="352" spans="1:9" hidden="1" outlineLevel="2" x14ac:dyDescent="0.3">
      <c r="A352" s="29" t="s">
        <v>375</v>
      </c>
      <c r="B352" s="30" t="s">
        <v>393</v>
      </c>
      <c r="C352" s="30" t="s">
        <v>303</v>
      </c>
      <c r="D352" s="30" t="s">
        <v>306</v>
      </c>
      <c r="E352" s="31">
        <v>18</v>
      </c>
      <c r="F352" s="31">
        <v>20</v>
      </c>
      <c r="G352" s="32">
        <v>2.71</v>
      </c>
      <c r="H352" s="32">
        <v>1310.81</v>
      </c>
      <c r="I352" s="33">
        <v>22.812039999999996</v>
      </c>
    </row>
    <row r="353" spans="1:9" hidden="1" outlineLevel="2" x14ac:dyDescent="0.3">
      <c r="A353" s="29" t="s">
        <v>375</v>
      </c>
      <c r="B353" s="30" t="s">
        <v>393</v>
      </c>
      <c r="C353" s="30" t="s">
        <v>220</v>
      </c>
      <c r="D353" s="30" t="s">
        <v>67</v>
      </c>
      <c r="E353" s="31">
        <v>34</v>
      </c>
      <c r="F353" s="31">
        <v>36</v>
      </c>
      <c r="G353" s="32">
        <v>6.5699999999999994</v>
      </c>
      <c r="H353" s="32">
        <v>3117.7899999999995</v>
      </c>
      <c r="I353" s="33">
        <v>60.175620000000009</v>
      </c>
    </row>
    <row r="354" spans="1:9" hidden="1" outlineLevel="2" x14ac:dyDescent="0.3">
      <c r="A354" s="29" t="s">
        <v>375</v>
      </c>
      <c r="B354" s="30" t="s">
        <v>393</v>
      </c>
      <c r="C354" s="30" t="s">
        <v>55</v>
      </c>
      <c r="D354" s="30" t="s">
        <v>68</v>
      </c>
      <c r="E354" s="31">
        <v>2729</v>
      </c>
      <c r="F354" s="31">
        <v>3339</v>
      </c>
      <c r="G354" s="32">
        <v>489.27</v>
      </c>
      <c r="H354" s="32">
        <v>228945.91999999998</v>
      </c>
      <c r="I354" s="33">
        <v>3635.5005200000001</v>
      </c>
    </row>
    <row r="355" spans="1:9" hidden="1" outlineLevel="2" x14ac:dyDescent="0.3">
      <c r="A355" s="29" t="s">
        <v>375</v>
      </c>
      <c r="B355" s="30" t="s">
        <v>393</v>
      </c>
      <c r="C355" s="30" t="s">
        <v>223</v>
      </c>
      <c r="D355" s="30" t="s">
        <v>69</v>
      </c>
      <c r="E355" s="31">
        <v>170</v>
      </c>
      <c r="F355" s="31">
        <v>189</v>
      </c>
      <c r="G355" s="32">
        <v>37.430000000000007</v>
      </c>
      <c r="H355" s="32">
        <v>18334.060000000001</v>
      </c>
      <c r="I355" s="33">
        <v>390.38101999999992</v>
      </c>
    </row>
    <row r="356" spans="1:9" hidden="1" outlineLevel="2" x14ac:dyDescent="0.3">
      <c r="A356" s="29" t="s">
        <v>375</v>
      </c>
      <c r="B356" s="30" t="s">
        <v>393</v>
      </c>
      <c r="C356" s="30" t="s">
        <v>217</v>
      </c>
      <c r="D356" s="30" t="s">
        <v>70</v>
      </c>
      <c r="E356" s="31">
        <v>401</v>
      </c>
      <c r="F356" s="31">
        <v>432</v>
      </c>
      <c r="G356" s="32">
        <v>86.98</v>
      </c>
      <c r="H356" s="32">
        <v>42228.539999999994</v>
      </c>
      <c r="I356" s="33">
        <v>730.03223000000003</v>
      </c>
    </row>
    <row r="357" spans="1:9" hidden="1" outlineLevel="2" x14ac:dyDescent="0.3">
      <c r="A357" s="29" t="s">
        <v>375</v>
      </c>
      <c r="B357" s="30" t="s">
        <v>393</v>
      </c>
      <c r="C357" s="30" t="s">
        <v>219</v>
      </c>
      <c r="D357" s="30" t="s">
        <v>71</v>
      </c>
      <c r="E357" s="31">
        <v>27</v>
      </c>
      <c r="F357" s="31">
        <v>28</v>
      </c>
      <c r="G357" s="32">
        <v>4.6199999999999992</v>
      </c>
      <c r="H357" s="32">
        <v>2313.63</v>
      </c>
      <c r="I357" s="33">
        <v>48.123190000000001</v>
      </c>
    </row>
    <row r="358" spans="1:9" hidden="1" outlineLevel="2" x14ac:dyDescent="0.3">
      <c r="A358" s="29" t="s">
        <v>375</v>
      </c>
      <c r="B358" s="30" t="s">
        <v>393</v>
      </c>
      <c r="C358" s="30" t="s">
        <v>307</v>
      </c>
      <c r="D358" s="30" t="s">
        <v>308</v>
      </c>
      <c r="E358" s="31">
        <v>7</v>
      </c>
      <c r="F358" s="31">
        <v>7</v>
      </c>
      <c r="G358" s="32">
        <v>0.78</v>
      </c>
      <c r="H358" s="32">
        <v>395.75</v>
      </c>
      <c r="I358" s="33">
        <v>7.0619199999999998</v>
      </c>
    </row>
    <row r="359" spans="1:9" hidden="1" outlineLevel="2" x14ac:dyDescent="0.3">
      <c r="A359" s="29" t="s">
        <v>375</v>
      </c>
      <c r="B359" s="30" t="s">
        <v>393</v>
      </c>
      <c r="C359" s="30" t="s">
        <v>221</v>
      </c>
      <c r="D359" s="30" t="s">
        <v>58</v>
      </c>
      <c r="E359" s="31">
        <v>219</v>
      </c>
      <c r="F359" s="31">
        <v>240</v>
      </c>
      <c r="G359" s="32">
        <v>57.330000000000013</v>
      </c>
      <c r="H359" s="32">
        <v>27519.599999999999</v>
      </c>
      <c r="I359" s="33">
        <v>512.58046000000013</v>
      </c>
    </row>
    <row r="360" spans="1:9" hidden="1" outlineLevel="2" x14ac:dyDescent="0.3">
      <c r="A360" s="29" t="s">
        <v>375</v>
      </c>
      <c r="B360" s="30" t="s">
        <v>393</v>
      </c>
      <c r="C360" s="30" t="s">
        <v>54</v>
      </c>
      <c r="D360" s="30" t="s">
        <v>65</v>
      </c>
      <c r="E360" s="31">
        <v>12</v>
      </c>
      <c r="F360" s="31">
        <v>14</v>
      </c>
      <c r="G360" s="32">
        <v>2.4499999999999997</v>
      </c>
      <c r="H360" s="32">
        <v>1143.24</v>
      </c>
      <c r="I360" s="33">
        <v>24.283010000000001</v>
      </c>
    </row>
    <row r="361" spans="1:9" hidden="1" outlineLevel="2" x14ac:dyDescent="0.3">
      <c r="A361" s="29" t="s">
        <v>375</v>
      </c>
      <c r="B361" s="30" t="s">
        <v>394</v>
      </c>
      <c r="C361" s="30" t="s">
        <v>48</v>
      </c>
      <c r="D361" s="30" t="s">
        <v>59</v>
      </c>
      <c r="E361" s="31">
        <v>117</v>
      </c>
      <c r="F361" s="31">
        <v>120</v>
      </c>
      <c r="G361" s="32">
        <v>28.92</v>
      </c>
      <c r="H361" s="32">
        <v>13838.08</v>
      </c>
      <c r="I361" s="33">
        <v>328.79599999999994</v>
      </c>
    </row>
    <row r="362" spans="1:9" hidden="1" outlineLevel="2" x14ac:dyDescent="0.3">
      <c r="A362" s="29" t="s">
        <v>375</v>
      </c>
      <c r="B362" s="30" t="s">
        <v>394</v>
      </c>
      <c r="C362" s="30" t="s">
        <v>49</v>
      </c>
      <c r="D362" s="30" t="s">
        <v>60</v>
      </c>
      <c r="E362" s="31">
        <v>257</v>
      </c>
      <c r="F362" s="31">
        <v>284</v>
      </c>
      <c r="G362" s="32">
        <v>43.06</v>
      </c>
      <c r="H362" s="32">
        <v>20134.260000000002</v>
      </c>
      <c r="I362" s="33">
        <v>370.58078999999998</v>
      </c>
    </row>
    <row r="363" spans="1:9" hidden="1" outlineLevel="2" x14ac:dyDescent="0.3">
      <c r="A363" s="29" t="s">
        <v>375</v>
      </c>
      <c r="B363" s="30" t="s">
        <v>394</v>
      </c>
      <c r="C363" s="30" t="s">
        <v>224</v>
      </c>
      <c r="D363" s="30" t="s">
        <v>61</v>
      </c>
      <c r="E363" s="31">
        <v>97</v>
      </c>
      <c r="F363" s="31">
        <v>100</v>
      </c>
      <c r="G363" s="32">
        <v>21.749999999999996</v>
      </c>
      <c r="H363" s="32">
        <v>10054.9</v>
      </c>
      <c r="I363" s="33">
        <v>184.18696</v>
      </c>
    </row>
    <row r="364" spans="1:9" hidden="1" outlineLevel="2" x14ac:dyDescent="0.3">
      <c r="A364" s="29" t="s">
        <v>375</v>
      </c>
      <c r="B364" s="30" t="s">
        <v>394</v>
      </c>
      <c r="C364" s="30" t="s">
        <v>50</v>
      </c>
      <c r="D364" s="30" t="s">
        <v>62</v>
      </c>
      <c r="E364" s="31">
        <v>59</v>
      </c>
      <c r="F364" s="31">
        <v>63</v>
      </c>
      <c r="G364" s="32">
        <v>13.400000000000004</v>
      </c>
      <c r="H364" s="32">
        <v>6197.48</v>
      </c>
      <c r="I364" s="33">
        <v>104.08547</v>
      </c>
    </row>
    <row r="365" spans="1:9" hidden="1" outlineLevel="2" x14ac:dyDescent="0.3">
      <c r="A365" s="29" t="s">
        <v>375</v>
      </c>
      <c r="B365" s="30" t="s">
        <v>394</v>
      </c>
      <c r="C365" s="30" t="s">
        <v>51</v>
      </c>
      <c r="D365" s="30" t="s">
        <v>51</v>
      </c>
      <c r="E365" s="31">
        <v>371</v>
      </c>
      <c r="F365" s="31">
        <v>400</v>
      </c>
      <c r="G365" s="32">
        <v>90.250000000000014</v>
      </c>
      <c r="H365" s="32">
        <v>41550.089999999997</v>
      </c>
      <c r="I365" s="33">
        <v>876.44652999999994</v>
      </c>
    </row>
    <row r="366" spans="1:9" hidden="1" outlineLevel="2" x14ac:dyDescent="0.3">
      <c r="A366" s="29" t="s">
        <v>375</v>
      </c>
      <c r="B366" s="30" t="s">
        <v>394</v>
      </c>
      <c r="C366" s="30" t="s">
        <v>52</v>
      </c>
      <c r="D366" s="30" t="s">
        <v>63</v>
      </c>
      <c r="E366" s="31">
        <v>4047</v>
      </c>
      <c r="F366" s="31">
        <v>4491</v>
      </c>
      <c r="G366" s="32">
        <v>1018.7699999999994</v>
      </c>
      <c r="H366" s="32">
        <v>478603.96</v>
      </c>
      <c r="I366" s="33">
        <v>7856.0016200000027</v>
      </c>
    </row>
    <row r="367" spans="1:9" hidden="1" outlineLevel="2" x14ac:dyDescent="0.3">
      <c r="A367" s="29" t="s">
        <v>375</v>
      </c>
      <c r="B367" s="30" t="s">
        <v>394</v>
      </c>
      <c r="C367" s="30" t="s">
        <v>53</v>
      </c>
      <c r="D367" s="30" t="s">
        <v>53</v>
      </c>
      <c r="E367" s="31">
        <v>4188</v>
      </c>
      <c r="F367" s="31">
        <v>4887</v>
      </c>
      <c r="G367" s="32">
        <v>858.38</v>
      </c>
      <c r="H367" s="32">
        <v>411861.8899999999</v>
      </c>
      <c r="I367" s="33">
        <v>5929.8787399999983</v>
      </c>
    </row>
    <row r="368" spans="1:9" hidden="1" outlineLevel="2" x14ac:dyDescent="0.3">
      <c r="A368" s="29" t="s">
        <v>375</v>
      </c>
      <c r="B368" s="30" t="s">
        <v>394</v>
      </c>
      <c r="C368" s="30" t="s">
        <v>218</v>
      </c>
      <c r="D368" s="30" t="s">
        <v>64</v>
      </c>
      <c r="E368" s="31">
        <v>115</v>
      </c>
      <c r="F368" s="31">
        <v>129</v>
      </c>
      <c r="G368" s="32">
        <v>21.209999999999997</v>
      </c>
      <c r="H368" s="32">
        <v>9925.4500000000007</v>
      </c>
      <c r="I368" s="33">
        <v>166.02925999999999</v>
      </c>
    </row>
    <row r="369" spans="1:9" hidden="1" outlineLevel="2" x14ac:dyDescent="0.3">
      <c r="A369" s="29" t="s">
        <v>375</v>
      </c>
      <c r="B369" s="30" t="s">
        <v>394</v>
      </c>
      <c r="C369" s="30" t="s">
        <v>222</v>
      </c>
      <c r="D369" s="30" t="s">
        <v>66</v>
      </c>
      <c r="E369" s="31">
        <v>138</v>
      </c>
      <c r="F369" s="31">
        <v>146</v>
      </c>
      <c r="G369" s="32">
        <v>33.04</v>
      </c>
      <c r="H369" s="32">
        <v>14894.72</v>
      </c>
      <c r="I369" s="33">
        <v>273.74532999999997</v>
      </c>
    </row>
    <row r="370" spans="1:9" hidden="1" outlineLevel="2" x14ac:dyDescent="0.3">
      <c r="A370" s="29" t="s">
        <v>375</v>
      </c>
      <c r="B370" s="30" t="s">
        <v>394</v>
      </c>
      <c r="C370" s="30" t="s">
        <v>79</v>
      </c>
      <c r="D370" s="30" t="s">
        <v>80</v>
      </c>
      <c r="E370" s="31">
        <v>29</v>
      </c>
      <c r="F370" s="31">
        <v>34</v>
      </c>
      <c r="G370" s="32">
        <v>7.1300000000000008</v>
      </c>
      <c r="H370" s="32">
        <v>3406.02</v>
      </c>
      <c r="I370" s="33">
        <v>67.611289999999983</v>
      </c>
    </row>
    <row r="371" spans="1:9" hidden="1" outlineLevel="2" x14ac:dyDescent="0.3">
      <c r="A371" s="29" t="s">
        <v>375</v>
      </c>
      <c r="B371" s="30" t="s">
        <v>394</v>
      </c>
      <c r="C371" s="30" t="s">
        <v>303</v>
      </c>
      <c r="D371" s="30" t="s">
        <v>306</v>
      </c>
      <c r="E371" s="31">
        <v>81</v>
      </c>
      <c r="F371" s="31">
        <v>89</v>
      </c>
      <c r="G371" s="32">
        <v>15.939999999999998</v>
      </c>
      <c r="H371" s="32">
        <v>7765.98</v>
      </c>
      <c r="I371" s="33">
        <v>135.44926999999998</v>
      </c>
    </row>
    <row r="372" spans="1:9" hidden="1" outlineLevel="2" x14ac:dyDescent="0.3">
      <c r="A372" s="29" t="s">
        <v>375</v>
      </c>
      <c r="B372" s="30" t="s">
        <v>394</v>
      </c>
      <c r="C372" s="30" t="s">
        <v>220</v>
      </c>
      <c r="D372" s="30" t="s">
        <v>67</v>
      </c>
      <c r="E372" s="31">
        <v>46</v>
      </c>
      <c r="F372" s="31">
        <v>50</v>
      </c>
      <c r="G372" s="32">
        <v>7.16</v>
      </c>
      <c r="H372" s="32">
        <v>3444.54</v>
      </c>
      <c r="I372" s="33">
        <v>63.910230000000006</v>
      </c>
    </row>
    <row r="373" spans="1:9" hidden="1" outlineLevel="2" x14ac:dyDescent="0.3">
      <c r="A373" s="29" t="s">
        <v>375</v>
      </c>
      <c r="B373" s="30" t="s">
        <v>394</v>
      </c>
      <c r="C373" s="30" t="s">
        <v>55</v>
      </c>
      <c r="D373" s="30" t="s">
        <v>68</v>
      </c>
      <c r="E373" s="31">
        <v>4696</v>
      </c>
      <c r="F373" s="31">
        <v>5578</v>
      </c>
      <c r="G373" s="32">
        <v>977.04000000000008</v>
      </c>
      <c r="H373" s="32">
        <v>455351.17999999993</v>
      </c>
      <c r="I373" s="33">
        <v>7344.6010299999998</v>
      </c>
    </row>
    <row r="374" spans="1:9" hidden="1" outlineLevel="2" x14ac:dyDescent="0.3">
      <c r="A374" s="29" t="s">
        <v>375</v>
      </c>
      <c r="B374" s="30" t="s">
        <v>394</v>
      </c>
      <c r="C374" s="30" t="s">
        <v>223</v>
      </c>
      <c r="D374" s="30" t="s">
        <v>69</v>
      </c>
      <c r="E374" s="31">
        <v>542</v>
      </c>
      <c r="F374" s="31">
        <v>599</v>
      </c>
      <c r="G374" s="32">
        <v>175.66</v>
      </c>
      <c r="H374" s="32">
        <v>84273.37000000001</v>
      </c>
      <c r="I374" s="33">
        <v>1925.8345099999999</v>
      </c>
    </row>
    <row r="375" spans="1:9" hidden="1" outlineLevel="2" x14ac:dyDescent="0.3">
      <c r="A375" s="29" t="s">
        <v>375</v>
      </c>
      <c r="B375" s="30" t="s">
        <v>394</v>
      </c>
      <c r="C375" s="30" t="s">
        <v>217</v>
      </c>
      <c r="D375" s="30" t="s">
        <v>70</v>
      </c>
      <c r="E375" s="31">
        <v>599</v>
      </c>
      <c r="F375" s="31">
        <v>655</v>
      </c>
      <c r="G375" s="32">
        <v>147.82999999999998</v>
      </c>
      <c r="H375" s="32">
        <v>70444</v>
      </c>
      <c r="I375" s="33">
        <v>1211.4330599999998</v>
      </c>
    </row>
    <row r="376" spans="1:9" hidden="1" outlineLevel="2" x14ac:dyDescent="0.3">
      <c r="A376" s="29" t="s">
        <v>375</v>
      </c>
      <c r="B376" s="30" t="s">
        <v>394</v>
      </c>
      <c r="C376" s="30" t="s">
        <v>219</v>
      </c>
      <c r="D376" s="30" t="s">
        <v>71</v>
      </c>
      <c r="E376" s="31">
        <v>126</v>
      </c>
      <c r="F376" s="31">
        <v>137</v>
      </c>
      <c r="G376" s="32">
        <v>32.749999999999993</v>
      </c>
      <c r="H376" s="32">
        <v>14974.039999999997</v>
      </c>
      <c r="I376" s="33">
        <v>303.6530800000001</v>
      </c>
    </row>
    <row r="377" spans="1:9" hidden="1" outlineLevel="2" x14ac:dyDescent="0.3">
      <c r="A377" s="29" t="s">
        <v>375</v>
      </c>
      <c r="B377" s="30" t="s">
        <v>394</v>
      </c>
      <c r="C377" s="30" t="s">
        <v>307</v>
      </c>
      <c r="D377" s="30" t="s">
        <v>308</v>
      </c>
      <c r="E377" s="31">
        <v>5</v>
      </c>
      <c r="F377" s="31">
        <v>7</v>
      </c>
      <c r="G377" s="32">
        <v>1.04</v>
      </c>
      <c r="H377" s="32">
        <v>506.5</v>
      </c>
      <c r="I377" s="33">
        <v>9.2322000000000006</v>
      </c>
    </row>
    <row r="378" spans="1:9" hidden="1" outlineLevel="2" x14ac:dyDescent="0.3">
      <c r="A378" s="29" t="s">
        <v>375</v>
      </c>
      <c r="B378" s="30" t="s">
        <v>394</v>
      </c>
      <c r="C378" s="30" t="s">
        <v>221</v>
      </c>
      <c r="D378" s="30" t="s">
        <v>58</v>
      </c>
      <c r="E378" s="31">
        <v>664</v>
      </c>
      <c r="F378" s="31">
        <v>700</v>
      </c>
      <c r="G378" s="32">
        <v>155.09999999999997</v>
      </c>
      <c r="H378" s="32">
        <v>73935.740000000005</v>
      </c>
      <c r="I378" s="33">
        <v>1344.7166199999999</v>
      </c>
    </row>
    <row r="379" spans="1:9" hidden="1" outlineLevel="2" x14ac:dyDescent="0.3">
      <c r="A379" s="29" t="s">
        <v>375</v>
      </c>
      <c r="B379" s="30" t="s">
        <v>394</v>
      </c>
      <c r="C379" s="30" t="s">
        <v>54</v>
      </c>
      <c r="D379" s="30" t="s">
        <v>65</v>
      </c>
      <c r="E379" s="31">
        <v>46</v>
      </c>
      <c r="F379" s="31">
        <v>51</v>
      </c>
      <c r="G379" s="32">
        <v>8.25</v>
      </c>
      <c r="H379" s="32">
        <v>3904.84</v>
      </c>
      <c r="I379" s="33">
        <v>76.795249999999996</v>
      </c>
    </row>
    <row r="380" spans="1:9" hidden="1" outlineLevel="2" x14ac:dyDescent="0.3">
      <c r="A380" s="29" t="s">
        <v>375</v>
      </c>
      <c r="B380" s="30" t="s">
        <v>381</v>
      </c>
      <c r="C380" s="30" t="s">
        <v>48</v>
      </c>
      <c r="D380" s="30" t="s">
        <v>59</v>
      </c>
      <c r="E380" s="31">
        <v>211</v>
      </c>
      <c r="F380" s="31">
        <v>216</v>
      </c>
      <c r="G380" s="32">
        <v>75.44</v>
      </c>
      <c r="H380" s="32">
        <v>37221.61</v>
      </c>
      <c r="I380" s="33">
        <v>931.06053999999995</v>
      </c>
    </row>
    <row r="381" spans="1:9" hidden="1" outlineLevel="2" x14ac:dyDescent="0.3">
      <c r="A381" s="29" t="s">
        <v>375</v>
      </c>
      <c r="B381" s="30" t="s">
        <v>381</v>
      </c>
      <c r="C381" s="30" t="s">
        <v>49</v>
      </c>
      <c r="D381" s="30" t="s">
        <v>60</v>
      </c>
      <c r="E381" s="31">
        <v>495</v>
      </c>
      <c r="F381" s="31">
        <v>553</v>
      </c>
      <c r="G381" s="32">
        <v>92.03</v>
      </c>
      <c r="H381" s="32">
        <v>42671.15</v>
      </c>
      <c r="I381" s="33">
        <v>784.50360000000001</v>
      </c>
    </row>
    <row r="382" spans="1:9" hidden="1" outlineLevel="2" x14ac:dyDescent="0.3">
      <c r="A382" s="29" t="s">
        <v>375</v>
      </c>
      <c r="B382" s="30" t="s">
        <v>381</v>
      </c>
      <c r="C382" s="30" t="s">
        <v>224</v>
      </c>
      <c r="D382" s="30" t="s">
        <v>61</v>
      </c>
      <c r="E382" s="31">
        <v>163</v>
      </c>
      <c r="F382" s="31">
        <v>182</v>
      </c>
      <c r="G382" s="32">
        <v>53.18</v>
      </c>
      <c r="H382" s="32">
        <v>24889.660000000003</v>
      </c>
      <c r="I382" s="33">
        <v>485.59263999999996</v>
      </c>
    </row>
    <row r="383" spans="1:9" hidden="1" outlineLevel="2" x14ac:dyDescent="0.3">
      <c r="A383" s="29" t="s">
        <v>375</v>
      </c>
      <c r="B383" s="30" t="s">
        <v>381</v>
      </c>
      <c r="C383" s="30" t="s">
        <v>50</v>
      </c>
      <c r="D383" s="30" t="s">
        <v>62</v>
      </c>
      <c r="E383" s="31">
        <v>82</v>
      </c>
      <c r="F383" s="31">
        <v>89</v>
      </c>
      <c r="G383" s="32">
        <v>19.099999999999998</v>
      </c>
      <c r="H383" s="32">
        <v>8935</v>
      </c>
      <c r="I383" s="33">
        <v>156.58140000000006</v>
      </c>
    </row>
    <row r="384" spans="1:9" hidden="1" outlineLevel="2" x14ac:dyDescent="0.3">
      <c r="A384" s="29" t="s">
        <v>375</v>
      </c>
      <c r="B384" s="30" t="s">
        <v>381</v>
      </c>
      <c r="C384" s="30" t="s">
        <v>51</v>
      </c>
      <c r="D384" s="30" t="s">
        <v>51</v>
      </c>
      <c r="E384" s="31">
        <v>522</v>
      </c>
      <c r="F384" s="31">
        <v>559</v>
      </c>
      <c r="G384" s="32">
        <v>171.74</v>
      </c>
      <c r="H384" s="32">
        <v>79740.320000000007</v>
      </c>
      <c r="I384" s="33">
        <v>1734.4488999999996</v>
      </c>
    </row>
    <row r="385" spans="1:9" hidden="1" outlineLevel="2" x14ac:dyDescent="0.3">
      <c r="A385" s="29" t="s">
        <v>375</v>
      </c>
      <c r="B385" s="30" t="s">
        <v>381</v>
      </c>
      <c r="C385" s="30" t="s">
        <v>52</v>
      </c>
      <c r="D385" s="30" t="s">
        <v>63</v>
      </c>
      <c r="E385" s="31">
        <v>5882</v>
      </c>
      <c r="F385" s="31">
        <v>6492</v>
      </c>
      <c r="G385" s="32">
        <v>1952.3199999999986</v>
      </c>
      <c r="H385" s="32">
        <v>915061.36000000022</v>
      </c>
      <c r="I385" s="33">
        <v>15604.909230000016</v>
      </c>
    </row>
    <row r="386" spans="1:9" hidden="1" outlineLevel="2" x14ac:dyDescent="0.3">
      <c r="A386" s="29" t="s">
        <v>375</v>
      </c>
      <c r="B386" s="30" t="s">
        <v>381</v>
      </c>
      <c r="C386" s="30" t="s">
        <v>53</v>
      </c>
      <c r="D386" s="30" t="s">
        <v>53</v>
      </c>
      <c r="E386" s="31">
        <v>5940</v>
      </c>
      <c r="F386" s="31">
        <v>6995</v>
      </c>
      <c r="G386" s="32">
        <v>1581.0399999999997</v>
      </c>
      <c r="H386" s="32">
        <v>762558.94000000041</v>
      </c>
      <c r="I386" s="33">
        <v>11156.1731</v>
      </c>
    </row>
    <row r="387" spans="1:9" hidden="1" outlineLevel="2" x14ac:dyDescent="0.3">
      <c r="A387" s="29" t="s">
        <v>375</v>
      </c>
      <c r="B387" s="30" t="s">
        <v>381</v>
      </c>
      <c r="C387" s="30" t="s">
        <v>218</v>
      </c>
      <c r="D387" s="30" t="s">
        <v>64</v>
      </c>
      <c r="E387" s="31">
        <v>185</v>
      </c>
      <c r="F387" s="31">
        <v>201</v>
      </c>
      <c r="G387" s="32">
        <v>45.27</v>
      </c>
      <c r="H387" s="32">
        <v>21505.890000000003</v>
      </c>
      <c r="I387" s="33">
        <v>375.64634999999998</v>
      </c>
    </row>
    <row r="388" spans="1:9" hidden="1" outlineLevel="2" x14ac:dyDescent="0.3">
      <c r="A388" s="29" t="s">
        <v>375</v>
      </c>
      <c r="B388" s="30" t="s">
        <v>381</v>
      </c>
      <c r="C388" s="30" t="s">
        <v>222</v>
      </c>
      <c r="D388" s="30" t="s">
        <v>66</v>
      </c>
      <c r="E388" s="31">
        <v>165</v>
      </c>
      <c r="F388" s="31">
        <v>171</v>
      </c>
      <c r="G388" s="32">
        <v>46.6</v>
      </c>
      <c r="H388" s="32">
        <v>21094.100000000002</v>
      </c>
      <c r="I388" s="33">
        <v>400.50261999999998</v>
      </c>
    </row>
    <row r="389" spans="1:9" hidden="1" outlineLevel="2" x14ac:dyDescent="0.3">
      <c r="A389" s="29" t="s">
        <v>375</v>
      </c>
      <c r="B389" s="30" t="s">
        <v>381</v>
      </c>
      <c r="C389" s="30" t="s">
        <v>79</v>
      </c>
      <c r="D389" s="30" t="s">
        <v>80</v>
      </c>
      <c r="E389" s="31">
        <v>58</v>
      </c>
      <c r="F389" s="31">
        <v>60</v>
      </c>
      <c r="G389" s="32">
        <v>14.140000000000002</v>
      </c>
      <c r="H389" s="32">
        <v>6950.18</v>
      </c>
      <c r="I389" s="33">
        <v>143.00422000000003</v>
      </c>
    </row>
    <row r="390" spans="1:9" hidden="1" outlineLevel="2" x14ac:dyDescent="0.3">
      <c r="A390" s="29" t="s">
        <v>375</v>
      </c>
      <c r="B390" s="30" t="s">
        <v>381</v>
      </c>
      <c r="C390" s="30" t="s">
        <v>303</v>
      </c>
      <c r="D390" s="30" t="s">
        <v>306</v>
      </c>
      <c r="E390" s="31">
        <v>78</v>
      </c>
      <c r="F390" s="31">
        <v>86</v>
      </c>
      <c r="G390" s="32">
        <v>18.079999999999995</v>
      </c>
      <c r="H390" s="32">
        <v>8648.3799999999992</v>
      </c>
      <c r="I390" s="33">
        <v>156.20988999999997</v>
      </c>
    </row>
    <row r="391" spans="1:9" hidden="1" outlineLevel="2" x14ac:dyDescent="0.3">
      <c r="A391" s="29" t="s">
        <v>375</v>
      </c>
      <c r="B391" s="30" t="s">
        <v>381</v>
      </c>
      <c r="C391" s="30" t="s">
        <v>220</v>
      </c>
      <c r="D391" s="30" t="s">
        <v>67</v>
      </c>
      <c r="E391" s="31">
        <v>101</v>
      </c>
      <c r="F391" s="31">
        <v>113</v>
      </c>
      <c r="G391" s="32">
        <v>24.860000000000003</v>
      </c>
      <c r="H391" s="32">
        <v>11918.419999999998</v>
      </c>
      <c r="I391" s="33">
        <v>258.09702000000004</v>
      </c>
    </row>
    <row r="392" spans="1:9" hidden="1" outlineLevel="2" x14ac:dyDescent="0.3">
      <c r="A392" s="29" t="s">
        <v>375</v>
      </c>
      <c r="B392" s="30" t="s">
        <v>381</v>
      </c>
      <c r="C392" s="30" t="s">
        <v>55</v>
      </c>
      <c r="D392" s="30" t="s">
        <v>68</v>
      </c>
      <c r="E392" s="31">
        <v>5748</v>
      </c>
      <c r="F392" s="31">
        <v>6814</v>
      </c>
      <c r="G392" s="32">
        <v>1509.6599999999999</v>
      </c>
      <c r="H392" s="32">
        <v>700103.17999999993</v>
      </c>
      <c r="I392" s="33">
        <v>11372.203890000001</v>
      </c>
    </row>
    <row r="393" spans="1:9" hidden="1" outlineLevel="2" x14ac:dyDescent="0.3">
      <c r="A393" s="29" t="s">
        <v>375</v>
      </c>
      <c r="B393" s="30" t="s">
        <v>381</v>
      </c>
      <c r="C393" s="30" t="s">
        <v>223</v>
      </c>
      <c r="D393" s="30" t="s">
        <v>69</v>
      </c>
      <c r="E393" s="31">
        <v>974</v>
      </c>
      <c r="F393" s="31">
        <v>1075</v>
      </c>
      <c r="G393" s="32">
        <v>416.00000000000006</v>
      </c>
      <c r="H393" s="32">
        <v>199872.34</v>
      </c>
      <c r="I393" s="33">
        <v>4517.5546200000008</v>
      </c>
    </row>
    <row r="394" spans="1:9" hidden="1" outlineLevel="2" x14ac:dyDescent="0.3">
      <c r="A394" s="29" t="s">
        <v>375</v>
      </c>
      <c r="B394" s="30" t="s">
        <v>381</v>
      </c>
      <c r="C394" s="30" t="s">
        <v>217</v>
      </c>
      <c r="D394" s="30" t="s">
        <v>70</v>
      </c>
      <c r="E394" s="31">
        <v>838</v>
      </c>
      <c r="F394" s="31">
        <v>905</v>
      </c>
      <c r="G394" s="32">
        <v>266.64000000000004</v>
      </c>
      <c r="H394" s="32">
        <v>129051.02</v>
      </c>
      <c r="I394" s="33">
        <v>2182.8844600000007</v>
      </c>
    </row>
    <row r="395" spans="1:9" hidden="1" outlineLevel="2" x14ac:dyDescent="0.3">
      <c r="A395" s="29" t="s">
        <v>375</v>
      </c>
      <c r="B395" s="30" t="s">
        <v>381</v>
      </c>
      <c r="C395" s="30" t="s">
        <v>219</v>
      </c>
      <c r="D395" s="30" t="s">
        <v>71</v>
      </c>
      <c r="E395" s="31">
        <v>169</v>
      </c>
      <c r="F395" s="31">
        <v>178</v>
      </c>
      <c r="G395" s="32">
        <v>55.900000000000006</v>
      </c>
      <c r="H395" s="32">
        <v>25847.23</v>
      </c>
      <c r="I395" s="33">
        <v>557.3907099999999</v>
      </c>
    </row>
    <row r="396" spans="1:9" hidden="1" outlineLevel="2" x14ac:dyDescent="0.3">
      <c r="A396" s="29" t="s">
        <v>375</v>
      </c>
      <c r="B396" s="30" t="s">
        <v>381</v>
      </c>
      <c r="C396" s="30" t="s">
        <v>307</v>
      </c>
      <c r="D396" s="30" t="s">
        <v>308</v>
      </c>
      <c r="E396" s="31">
        <v>18</v>
      </c>
      <c r="F396" s="31">
        <v>19</v>
      </c>
      <c r="G396" s="32">
        <v>6.6899999999999995</v>
      </c>
      <c r="H396" s="32">
        <v>3020</v>
      </c>
      <c r="I396" s="33">
        <v>56.911590000000004</v>
      </c>
    </row>
    <row r="397" spans="1:9" hidden="1" outlineLevel="2" x14ac:dyDescent="0.3">
      <c r="A397" s="29" t="s">
        <v>375</v>
      </c>
      <c r="B397" s="30" t="s">
        <v>381</v>
      </c>
      <c r="C397" s="30" t="s">
        <v>221</v>
      </c>
      <c r="D397" s="30" t="s">
        <v>58</v>
      </c>
      <c r="E397" s="31">
        <v>1186</v>
      </c>
      <c r="F397" s="31">
        <v>1271</v>
      </c>
      <c r="G397" s="32">
        <v>363.96999999999997</v>
      </c>
      <c r="H397" s="32">
        <v>172555.84999999998</v>
      </c>
      <c r="I397" s="33">
        <v>3410.9612900000011</v>
      </c>
    </row>
    <row r="398" spans="1:9" hidden="1" outlineLevel="2" x14ac:dyDescent="0.3">
      <c r="A398" s="29" t="s">
        <v>375</v>
      </c>
      <c r="B398" s="30" t="s">
        <v>381</v>
      </c>
      <c r="C398" s="30" t="s">
        <v>54</v>
      </c>
      <c r="D398" s="30" t="s">
        <v>65</v>
      </c>
      <c r="E398" s="31">
        <v>94</v>
      </c>
      <c r="F398" s="31">
        <v>100</v>
      </c>
      <c r="G398" s="32">
        <v>22.459999999999997</v>
      </c>
      <c r="H398" s="32">
        <v>10667.890000000001</v>
      </c>
      <c r="I398" s="33">
        <v>202.41432</v>
      </c>
    </row>
    <row r="399" spans="1:9" hidden="1" outlineLevel="2" x14ac:dyDescent="0.3">
      <c r="A399" s="29" t="s">
        <v>375</v>
      </c>
      <c r="B399" s="30" t="s">
        <v>395</v>
      </c>
      <c r="C399" s="30" t="s">
        <v>48</v>
      </c>
      <c r="D399" s="30" t="s">
        <v>59</v>
      </c>
      <c r="E399" s="31">
        <v>109</v>
      </c>
      <c r="F399" s="31">
        <v>118</v>
      </c>
      <c r="G399" s="32">
        <v>36.72</v>
      </c>
      <c r="H399" s="32">
        <v>18381.43</v>
      </c>
      <c r="I399" s="33">
        <v>475.60476</v>
      </c>
    </row>
    <row r="400" spans="1:9" hidden="1" outlineLevel="2" x14ac:dyDescent="0.3">
      <c r="A400" s="29" t="s">
        <v>375</v>
      </c>
      <c r="B400" s="30" t="s">
        <v>395</v>
      </c>
      <c r="C400" s="30" t="s">
        <v>49</v>
      </c>
      <c r="D400" s="30" t="s">
        <v>60</v>
      </c>
      <c r="E400" s="31">
        <v>530</v>
      </c>
      <c r="F400" s="31">
        <v>579</v>
      </c>
      <c r="G400" s="32">
        <v>84.610000000000014</v>
      </c>
      <c r="H400" s="32">
        <v>39160.409999999996</v>
      </c>
      <c r="I400" s="33">
        <v>723.73095000000001</v>
      </c>
    </row>
    <row r="401" spans="1:9" hidden="1" outlineLevel="2" x14ac:dyDescent="0.3">
      <c r="A401" s="29" t="s">
        <v>375</v>
      </c>
      <c r="B401" s="30" t="s">
        <v>395</v>
      </c>
      <c r="C401" s="30" t="s">
        <v>224</v>
      </c>
      <c r="D401" s="30" t="s">
        <v>61</v>
      </c>
      <c r="E401" s="31">
        <v>100</v>
      </c>
      <c r="F401" s="31">
        <v>103</v>
      </c>
      <c r="G401" s="32">
        <v>34.81</v>
      </c>
      <c r="H401" s="32">
        <v>16347.38</v>
      </c>
      <c r="I401" s="33">
        <v>314.11770000000007</v>
      </c>
    </row>
    <row r="402" spans="1:9" hidden="1" outlineLevel="2" x14ac:dyDescent="0.3">
      <c r="A402" s="29" t="s">
        <v>375</v>
      </c>
      <c r="B402" s="30" t="s">
        <v>395</v>
      </c>
      <c r="C402" s="30" t="s">
        <v>50</v>
      </c>
      <c r="D402" s="30" t="s">
        <v>62</v>
      </c>
      <c r="E402" s="31">
        <v>41</v>
      </c>
      <c r="F402" s="31">
        <v>43</v>
      </c>
      <c r="G402" s="32">
        <v>9.08</v>
      </c>
      <c r="H402" s="32">
        <v>4199.79</v>
      </c>
      <c r="I402" s="33">
        <v>74.220959999999991</v>
      </c>
    </row>
    <row r="403" spans="1:9" hidden="1" outlineLevel="2" x14ac:dyDescent="0.3">
      <c r="A403" s="29" t="s">
        <v>375</v>
      </c>
      <c r="B403" s="30" t="s">
        <v>395</v>
      </c>
      <c r="C403" s="30" t="s">
        <v>51</v>
      </c>
      <c r="D403" s="30" t="s">
        <v>51</v>
      </c>
      <c r="E403" s="31">
        <v>257</v>
      </c>
      <c r="F403" s="31">
        <v>267</v>
      </c>
      <c r="G403" s="32">
        <v>78.61</v>
      </c>
      <c r="H403" s="32">
        <v>37259.189999999995</v>
      </c>
      <c r="I403" s="33">
        <v>795.43836999999974</v>
      </c>
    </row>
    <row r="404" spans="1:9" hidden="1" outlineLevel="2" x14ac:dyDescent="0.3">
      <c r="A404" s="29" t="s">
        <v>375</v>
      </c>
      <c r="B404" s="30" t="s">
        <v>395</v>
      </c>
      <c r="C404" s="30" t="s">
        <v>52</v>
      </c>
      <c r="D404" s="30" t="s">
        <v>63</v>
      </c>
      <c r="E404" s="31">
        <v>2813</v>
      </c>
      <c r="F404" s="31">
        <v>3086</v>
      </c>
      <c r="G404" s="32">
        <v>896.99000000000035</v>
      </c>
      <c r="H404" s="32">
        <v>422207.05000000005</v>
      </c>
      <c r="I404" s="33">
        <v>7315.5774499999998</v>
      </c>
    </row>
    <row r="405" spans="1:9" hidden="1" outlineLevel="2" x14ac:dyDescent="0.3">
      <c r="A405" s="29" t="s">
        <v>375</v>
      </c>
      <c r="B405" s="30" t="s">
        <v>395</v>
      </c>
      <c r="C405" s="30" t="s">
        <v>53</v>
      </c>
      <c r="D405" s="30" t="s">
        <v>53</v>
      </c>
      <c r="E405" s="31">
        <v>3568</v>
      </c>
      <c r="F405" s="31">
        <v>4002</v>
      </c>
      <c r="G405" s="32">
        <v>905.86999999999989</v>
      </c>
      <c r="H405" s="32">
        <v>438723</v>
      </c>
      <c r="I405" s="33">
        <v>6410.7023300000001</v>
      </c>
    </row>
    <row r="406" spans="1:9" hidden="1" outlineLevel="2" x14ac:dyDescent="0.3">
      <c r="A406" s="29" t="s">
        <v>375</v>
      </c>
      <c r="B406" s="30" t="s">
        <v>395</v>
      </c>
      <c r="C406" s="30" t="s">
        <v>218</v>
      </c>
      <c r="D406" s="30" t="s">
        <v>64</v>
      </c>
      <c r="E406" s="31">
        <v>103</v>
      </c>
      <c r="F406" s="31">
        <v>108</v>
      </c>
      <c r="G406" s="32">
        <v>25.210000000000008</v>
      </c>
      <c r="H406" s="32">
        <v>12061.289999999999</v>
      </c>
      <c r="I406" s="33">
        <v>216.60188999999997</v>
      </c>
    </row>
    <row r="407" spans="1:9" hidden="1" outlineLevel="2" x14ac:dyDescent="0.3">
      <c r="A407" s="29" t="s">
        <v>375</v>
      </c>
      <c r="B407" s="30" t="s">
        <v>395</v>
      </c>
      <c r="C407" s="30" t="s">
        <v>222</v>
      </c>
      <c r="D407" s="30" t="s">
        <v>66</v>
      </c>
      <c r="E407" s="31">
        <v>79</v>
      </c>
      <c r="F407" s="31">
        <v>81</v>
      </c>
      <c r="G407" s="32">
        <v>23.76</v>
      </c>
      <c r="H407" s="32">
        <v>10502.890000000001</v>
      </c>
      <c r="I407" s="33">
        <v>194.52960000000004</v>
      </c>
    </row>
    <row r="408" spans="1:9" hidden="1" outlineLevel="2" x14ac:dyDescent="0.3">
      <c r="A408" s="29" t="s">
        <v>375</v>
      </c>
      <c r="B408" s="30" t="s">
        <v>395</v>
      </c>
      <c r="C408" s="30" t="s">
        <v>79</v>
      </c>
      <c r="D408" s="30" t="s">
        <v>80</v>
      </c>
      <c r="E408" s="31">
        <v>28</v>
      </c>
      <c r="F408" s="31">
        <v>30</v>
      </c>
      <c r="G408" s="32">
        <v>8.1699999999999982</v>
      </c>
      <c r="H408" s="32">
        <v>3926.48</v>
      </c>
      <c r="I408" s="33">
        <v>83.778800000000004</v>
      </c>
    </row>
    <row r="409" spans="1:9" hidden="1" outlineLevel="2" x14ac:dyDescent="0.3">
      <c r="A409" s="29" t="s">
        <v>375</v>
      </c>
      <c r="B409" s="30" t="s">
        <v>395</v>
      </c>
      <c r="C409" s="30" t="s">
        <v>303</v>
      </c>
      <c r="D409" s="30" t="s">
        <v>306</v>
      </c>
      <c r="E409" s="31">
        <v>26</v>
      </c>
      <c r="F409" s="31">
        <v>27</v>
      </c>
      <c r="G409" s="32">
        <v>5.8900000000000006</v>
      </c>
      <c r="H409" s="32">
        <v>2843.3500000000004</v>
      </c>
      <c r="I409" s="33">
        <v>43.779740000000004</v>
      </c>
    </row>
    <row r="410" spans="1:9" hidden="1" outlineLevel="2" x14ac:dyDescent="0.3">
      <c r="A410" s="29" t="s">
        <v>375</v>
      </c>
      <c r="B410" s="30" t="s">
        <v>395</v>
      </c>
      <c r="C410" s="30" t="s">
        <v>220</v>
      </c>
      <c r="D410" s="30" t="s">
        <v>67</v>
      </c>
      <c r="E410" s="31">
        <v>42</v>
      </c>
      <c r="F410" s="31">
        <v>47</v>
      </c>
      <c r="G410" s="32">
        <v>8.0400000000000009</v>
      </c>
      <c r="H410" s="32">
        <v>3743.7099999999996</v>
      </c>
      <c r="I410" s="33">
        <v>74.284459999999996</v>
      </c>
    </row>
    <row r="411" spans="1:9" hidden="1" outlineLevel="2" x14ac:dyDescent="0.3">
      <c r="A411" s="29" t="s">
        <v>375</v>
      </c>
      <c r="B411" s="30" t="s">
        <v>395</v>
      </c>
      <c r="C411" s="30" t="s">
        <v>55</v>
      </c>
      <c r="D411" s="30" t="s">
        <v>68</v>
      </c>
      <c r="E411" s="31">
        <v>2417</v>
      </c>
      <c r="F411" s="31">
        <v>2790</v>
      </c>
      <c r="G411" s="32">
        <v>570.52</v>
      </c>
      <c r="H411" s="32">
        <v>265912.92000000004</v>
      </c>
      <c r="I411" s="33">
        <v>4327.0582400000003</v>
      </c>
    </row>
    <row r="412" spans="1:9" hidden="1" outlineLevel="2" x14ac:dyDescent="0.3">
      <c r="A412" s="29" t="s">
        <v>375</v>
      </c>
      <c r="B412" s="30" t="s">
        <v>395</v>
      </c>
      <c r="C412" s="30" t="s">
        <v>223</v>
      </c>
      <c r="D412" s="30" t="s">
        <v>69</v>
      </c>
      <c r="E412" s="31">
        <v>764</v>
      </c>
      <c r="F412" s="31">
        <v>829</v>
      </c>
      <c r="G412" s="32">
        <v>318.33000000000004</v>
      </c>
      <c r="H412" s="32">
        <v>153069.96000000002</v>
      </c>
      <c r="I412" s="33">
        <v>3410.4134100000001</v>
      </c>
    </row>
    <row r="413" spans="1:9" hidden="1" outlineLevel="2" x14ac:dyDescent="0.3">
      <c r="A413" s="29" t="s">
        <v>375</v>
      </c>
      <c r="B413" s="30" t="s">
        <v>395</v>
      </c>
      <c r="C413" s="30" t="s">
        <v>217</v>
      </c>
      <c r="D413" s="30" t="s">
        <v>70</v>
      </c>
      <c r="E413" s="31">
        <v>456</v>
      </c>
      <c r="F413" s="31">
        <v>480</v>
      </c>
      <c r="G413" s="32">
        <v>138.5</v>
      </c>
      <c r="H413" s="32">
        <v>66318.8</v>
      </c>
      <c r="I413" s="33">
        <v>1155.6541399999999</v>
      </c>
    </row>
    <row r="414" spans="1:9" hidden="1" outlineLevel="2" x14ac:dyDescent="0.3">
      <c r="A414" s="29" t="s">
        <v>375</v>
      </c>
      <c r="B414" s="30" t="s">
        <v>395</v>
      </c>
      <c r="C414" s="30" t="s">
        <v>219</v>
      </c>
      <c r="D414" s="30" t="s">
        <v>71</v>
      </c>
      <c r="E414" s="31">
        <v>68</v>
      </c>
      <c r="F414" s="31">
        <v>74</v>
      </c>
      <c r="G414" s="32">
        <v>22.77</v>
      </c>
      <c r="H414" s="32">
        <v>11006.429999999998</v>
      </c>
      <c r="I414" s="33">
        <v>223.51383000000004</v>
      </c>
    </row>
    <row r="415" spans="1:9" hidden="1" outlineLevel="2" x14ac:dyDescent="0.3">
      <c r="A415" s="29" t="s">
        <v>375</v>
      </c>
      <c r="B415" s="30" t="s">
        <v>395</v>
      </c>
      <c r="C415" s="30" t="s">
        <v>307</v>
      </c>
      <c r="D415" s="30" t="s">
        <v>308</v>
      </c>
      <c r="E415" s="31">
        <v>11</v>
      </c>
      <c r="F415" s="31">
        <v>11</v>
      </c>
      <c r="G415" s="32">
        <v>2.4300000000000002</v>
      </c>
      <c r="H415" s="32">
        <v>1023</v>
      </c>
      <c r="I415" s="33">
        <v>21.056640000000002</v>
      </c>
    </row>
    <row r="416" spans="1:9" hidden="1" outlineLevel="2" x14ac:dyDescent="0.3">
      <c r="A416" s="29" t="s">
        <v>375</v>
      </c>
      <c r="B416" s="30" t="s">
        <v>395</v>
      </c>
      <c r="C416" s="30" t="s">
        <v>221</v>
      </c>
      <c r="D416" s="30" t="s">
        <v>58</v>
      </c>
      <c r="E416" s="31">
        <v>386</v>
      </c>
      <c r="F416" s="31">
        <v>402</v>
      </c>
      <c r="G416" s="32">
        <v>120.42999999999995</v>
      </c>
      <c r="H416" s="32">
        <v>57377.229999999996</v>
      </c>
      <c r="I416" s="33">
        <v>1090.9303199999997</v>
      </c>
    </row>
    <row r="417" spans="1:9" hidden="1" outlineLevel="2" x14ac:dyDescent="0.3">
      <c r="A417" s="29" t="s">
        <v>375</v>
      </c>
      <c r="B417" s="30" t="s">
        <v>395</v>
      </c>
      <c r="C417" s="30" t="s">
        <v>54</v>
      </c>
      <c r="D417" s="30" t="s">
        <v>65</v>
      </c>
      <c r="E417" s="31">
        <v>18</v>
      </c>
      <c r="F417" s="31">
        <v>18</v>
      </c>
      <c r="G417" s="32">
        <v>6.01</v>
      </c>
      <c r="H417" s="32">
        <v>2885</v>
      </c>
      <c r="I417" s="33">
        <v>56.953319999999998</v>
      </c>
    </row>
    <row r="418" spans="1:9" outlineLevel="1" collapsed="1" x14ac:dyDescent="0.3">
      <c r="A418" s="183" t="s">
        <v>376</v>
      </c>
      <c r="B418" s="36"/>
      <c r="C418" s="36"/>
      <c r="D418" s="36"/>
      <c r="E418" s="37">
        <f>SUBTOTAL(9,E212:E417)</f>
        <v>182844</v>
      </c>
      <c r="F418" s="37">
        <f>SUBTOTAL(9,F212:F417)</f>
        <v>213324</v>
      </c>
      <c r="G418" s="38">
        <f>SUBTOTAL(9,G212:G417)</f>
        <v>34160.89</v>
      </c>
      <c r="H418" s="38">
        <f>SUBTOTAL(9,H212:H417)</f>
        <v>16235056.540000003</v>
      </c>
      <c r="I418" s="39">
        <f>SUBTOTAL(9,I212:I417)</f>
        <v>263363.20497000002</v>
      </c>
    </row>
    <row r="419" spans="1:9" hidden="1" outlineLevel="2" x14ac:dyDescent="0.3">
      <c r="A419" s="34" t="s">
        <v>369</v>
      </c>
      <c r="B419" t="s">
        <v>386</v>
      </c>
      <c r="C419" t="s">
        <v>48</v>
      </c>
      <c r="D419" t="s">
        <v>59</v>
      </c>
      <c r="E419" s="22">
        <v>2</v>
      </c>
      <c r="F419" s="22">
        <v>2</v>
      </c>
      <c r="G419" s="1">
        <v>0.09</v>
      </c>
      <c r="H419" s="1">
        <v>32</v>
      </c>
      <c r="I419" s="35">
        <v>0.54664000000000001</v>
      </c>
    </row>
    <row r="420" spans="1:9" hidden="1" outlineLevel="2" x14ac:dyDescent="0.3">
      <c r="A420" s="34" t="s">
        <v>369</v>
      </c>
      <c r="B420" t="s">
        <v>386</v>
      </c>
      <c r="C420" t="s">
        <v>49</v>
      </c>
      <c r="D420" t="s">
        <v>60</v>
      </c>
      <c r="E420" s="22">
        <v>32</v>
      </c>
      <c r="F420" s="22">
        <v>34</v>
      </c>
      <c r="G420" s="1">
        <v>2.1999999999999997</v>
      </c>
      <c r="H420" s="1">
        <v>1062.9000000000001</v>
      </c>
      <c r="I420" s="35">
        <v>20.042769999999997</v>
      </c>
    </row>
    <row r="421" spans="1:9" hidden="1" outlineLevel="2" x14ac:dyDescent="0.3">
      <c r="A421" s="34" t="s">
        <v>369</v>
      </c>
      <c r="B421" t="s">
        <v>386</v>
      </c>
      <c r="C421" t="s">
        <v>224</v>
      </c>
      <c r="D421" t="s">
        <v>61</v>
      </c>
      <c r="E421" s="22">
        <v>16</v>
      </c>
      <c r="F421" s="22">
        <v>18</v>
      </c>
      <c r="G421" s="1">
        <v>2.09</v>
      </c>
      <c r="H421" s="1">
        <v>940.63</v>
      </c>
      <c r="I421" s="35">
        <v>14.54818</v>
      </c>
    </row>
    <row r="422" spans="1:9" hidden="1" outlineLevel="2" x14ac:dyDescent="0.3">
      <c r="A422" s="34" t="s">
        <v>369</v>
      </c>
      <c r="B422" t="s">
        <v>386</v>
      </c>
      <c r="C422" t="s">
        <v>50</v>
      </c>
      <c r="D422" t="s">
        <v>62</v>
      </c>
      <c r="E422" s="22">
        <v>48</v>
      </c>
      <c r="F422" s="22">
        <v>59</v>
      </c>
      <c r="G422" s="1">
        <v>6.1300000000000008</v>
      </c>
      <c r="H422" s="1">
        <v>2851.8599999999997</v>
      </c>
      <c r="I422" s="35">
        <v>47.596879999999999</v>
      </c>
    </row>
    <row r="423" spans="1:9" hidden="1" outlineLevel="2" x14ac:dyDescent="0.3">
      <c r="A423" s="34" t="s">
        <v>369</v>
      </c>
      <c r="B423" t="s">
        <v>386</v>
      </c>
      <c r="C423" t="s">
        <v>51</v>
      </c>
      <c r="D423" t="s">
        <v>51</v>
      </c>
      <c r="E423" s="22">
        <v>82</v>
      </c>
      <c r="F423" s="22">
        <v>89</v>
      </c>
      <c r="G423" s="1">
        <v>8.48</v>
      </c>
      <c r="H423" s="1">
        <v>3712.7299999999996</v>
      </c>
      <c r="I423" s="35">
        <v>69.518990000000002</v>
      </c>
    </row>
    <row r="424" spans="1:9" hidden="1" outlineLevel="2" x14ac:dyDescent="0.3">
      <c r="A424" s="34" t="s">
        <v>369</v>
      </c>
      <c r="B424" t="s">
        <v>386</v>
      </c>
      <c r="C424" t="s">
        <v>52</v>
      </c>
      <c r="D424" t="s">
        <v>63</v>
      </c>
      <c r="E424" s="22">
        <v>1386</v>
      </c>
      <c r="F424" s="22">
        <v>1566</v>
      </c>
      <c r="G424" s="1">
        <v>197.23</v>
      </c>
      <c r="H424" s="1">
        <v>93545.510000000024</v>
      </c>
      <c r="I424" s="35">
        <v>1415.39787</v>
      </c>
    </row>
    <row r="425" spans="1:9" hidden="1" outlineLevel="2" x14ac:dyDescent="0.3">
      <c r="A425" s="34" t="s">
        <v>369</v>
      </c>
      <c r="B425" t="s">
        <v>386</v>
      </c>
      <c r="C425" t="s">
        <v>53</v>
      </c>
      <c r="D425" t="s">
        <v>53</v>
      </c>
      <c r="E425" s="22">
        <v>4768</v>
      </c>
      <c r="F425" s="22">
        <v>5616</v>
      </c>
      <c r="G425" s="1">
        <v>658.68999999999971</v>
      </c>
      <c r="H425" s="1">
        <v>317961.00999999989</v>
      </c>
      <c r="I425" s="35">
        <v>4594.2433000000028</v>
      </c>
    </row>
    <row r="426" spans="1:9" hidden="1" outlineLevel="2" x14ac:dyDescent="0.3">
      <c r="A426" s="34" t="s">
        <v>369</v>
      </c>
      <c r="B426" t="s">
        <v>386</v>
      </c>
      <c r="C426" t="s">
        <v>218</v>
      </c>
      <c r="D426" t="s">
        <v>64</v>
      </c>
      <c r="E426" s="22">
        <v>102</v>
      </c>
      <c r="F426" s="22">
        <v>112</v>
      </c>
      <c r="G426" s="1">
        <v>14.02</v>
      </c>
      <c r="H426" s="1">
        <v>6499.1100000000006</v>
      </c>
      <c r="I426" s="35">
        <v>104.17290000000001</v>
      </c>
    </row>
    <row r="427" spans="1:9" hidden="1" outlineLevel="2" x14ac:dyDescent="0.3">
      <c r="A427" s="34" t="s">
        <v>369</v>
      </c>
      <c r="B427" t="s">
        <v>386</v>
      </c>
      <c r="C427" t="s">
        <v>222</v>
      </c>
      <c r="D427" t="s">
        <v>66</v>
      </c>
      <c r="E427" s="22">
        <v>49</v>
      </c>
      <c r="F427" s="22">
        <v>51</v>
      </c>
      <c r="G427" s="1">
        <v>7.7799999999999994</v>
      </c>
      <c r="H427" s="1">
        <v>3697.3</v>
      </c>
      <c r="I427" s="35">
        <v>64.995280000000008</v>
      </c>
    </row>
    <row r="428" spans="1:9" hidden="1" outlineLevel="2" x14ac:dyDescent="0.3">
      <c r="A428" s="34" t="s">
        <v>369</v>
      </c>
      <c r="B428" t="s">
        <v>386</v>
      </c>
      <c r="C428" t="s">
        <v>79</v>
      </c>
      <c r="D428" t="s">
        <v>80</v>
      </c>
      <c r="E428" s="22">
        <v>1</v>
      </c>
      <c r="F428" s="22">
        <v>1</v>
      </c>
      <c r="G428" s="1">
        <v>0.01</v>
      </c>
      <c r="H428" s="1">
        <v>6</v>
      </c>
      <c r="I428" s="35">
        <v>0.27</v>
      </c>
    </row>
    <row r="429" spans="1:9" hidden="1" outlineLevel="2" x14ac:dyDescent="0.3">
      <c r="A429" s="34" t="s">
        <v>369</v>
      </c>
      <c r="B429" t="s">
        <v>386</v>
      </c>
      <c r="C429" t="s">
        <v>303</v>
      </c>
      <c r="D429" t="s">
        <v>306</v>
      </c>
      <c r="E429" s="22">
        <v>12</v>
      </c>
      <c r="F429" s="22">
        <v>12</v>
      </c>
      <c r="G429" s="1">
        <v>2.0799999999999996</v>
      </c>
      <c r="H429" s="1">
        <v>1020.5</v>
      </c>
      <c r="I429" s="35">
        <v>18.905239999999999</v>
      </c>
    </row>
    <row r="430" spans="1:9" hidden="1" outlineLevel="2" x14ac:dyDescent="0.3">
      <c r="A430" s="34" t="s">
        <v>369</v>
      </c>
      <c r="B430" t="s">
        <v>386</v>
      </c>
      <c r="C430" t="s">
        <v>220</v>
      </c>
      <c r="D430" t="s">
        <v>67</v>
      </c>
      <c r="E430" s="22">
        <v>50</v>
      </c>
      <c r="F430" s="22">
        <v>55</v>
      </c>
      <c r="G430" s="1">
        <v>6.7100000000000009</v>
      </c>
      <c r="H430" s="1">
        <v>3142.5500000000006</v>
      </c>
      <c r="I430" s="35">
        <v>53.972479999999997</v>
      </c>
    </row>
    <row r="431" spans="1:9" hidden="1" outlineLevel="2" x14ac:dyDescent="0.3">
      <c r="A431" s="34" t="s">
        <v>369</v>
      </c>
      <c r="B431" t="s">
        <v>386</v>
      </c>
      <c r="C431" t="s">
        <v>55</v>
      </c>
      <c r="D431" t="s">
        <v>68</v>
      </c>
      <c r="E431" s="22">
        <v>4021</v>
      </c>
      <c r="F431" s="22">
        <v>4846</v>
      </c>
      <c r="G431" s="1">
        <v>440.22</v>
      </c>
      <c r="H431" s="1">
        <v>205984.72999999998</v>
      </c>
      <c r="I431" s="35">
        <v>3175.8110500000003</v>
      </c>
    </row>
    <row r="432" spans="1:9" hidden="1" outlineLevel="2" x14ac:dyDescent="0.3">
      <c r="A432" s="34" t="s">
        <v>369</v>
      </c>
      <c r="B432" t="s">
        <v>386</v>
      </c>
      <c r="C432" t="s">
        <v>223</v>
      </c>
      <c r="D432" t="s">
        <v>69</v>
      </c>
      <c r="E432" s="22">
        <v>40</v>
      </c>
      <c r="F432" s="22">
        <v>48</v>
      </c>
      <c r="G432" s="1">
        <v>6.2</v>
      </c>
      <c r="H432" s="1">
        <v>2976.29</v>
      </c>
      <c r="I432" s="35">
        <v>56.342340000000007</v>
      </c>
    </row>
    <row r="433" spans="1:9" hidden="1" outlineLevel="2" x14ac:dyDescent="0.3">
      <c r="A433" s="34" t="s">
        <v>369</v>
      </c>
      <c r="B433" t="s">
        <v>386</v>
      </c>
      <c r="C433" t="s">
        <v>217</v>
      </c>
      <c r="D433" t="s">
        <v>70</v>
      </c>
      <c r="E433" s="22">
        <v>347</v>
      </c>
      <c r="F433" s="22">
        <v>384</v>
      </c>
      <c r="G433" s="1">
        <v>39.120000000000005</v>
      </c>
      <c r="H433" s="1">
        <v>19506.650000000001</v>
      </c>
      <c r="I433" s="35">
        <v>317.75695999999988</v>
      </c>
    </row>
    <row r="434" spans="1:9" hidden="1" outlineLevel="2" x14ac:dyDescent="0.3">
      <c r="A434" s="34" t="s">
        <v>369</v>
      </c>
      <c r="B434" t="s">
        <v>386</v>
      </c>
      <c r="C434" t="s">
        <v>219</v>
      </c>
      <c r="D434" t="s">
        <v>71</v>
      </c>
      <c r="E434" s="22">
        <v>27</v>
      </c>
      <c r="F434" s="22">
        <v>29</v>
      </c>
      <c r="G434" s="1">
        <v>5.42</v>
      </c>
      <c r="H434" s="1">
        <v>2482.7600000000002</v>
      </c>
      <c r="I434" s="35">
        <v>45.543679999999995</v>
      </c>
    </row>
    <row r="435" spans="1:9" hidden="1" outlineLevel="2" x14ac:dyDescent="0.3">
      <c r="A435" s="34" t="s">
        <v>369</v>
      </c>
      <c r="B435" t="s">
        <v>386</v>
      </c>
      <c r="C435" t="s">
        <v>221</v>
      </c>
      <c r="D435" t="s">
        <v>58</v>
      </c>
      <c r="E435" s="22">
        <v>96</v>
      </c>
      <c r="F435" s="22">
        <v>106</v>
      </c>
      <c r="G435" s="1">
        <v>17.159999999999993</v>
      </c>
      <c r="H435" s="1">
        <v>8323.58</v>
      </c>
      <c r="I435" s="35">
        <v>161.00223000000003</v>
      </c>
    </row>
    <row r="436" spans="1:9" hidden="1" outlineLevel="2" x14ac:dyDescent="0.3">
      <c r="A436" s="34" t="s">
        <v>369</v>
      </c>
      <c r="B436" t="s">
        <v>386</v>
      </c>
      <c r="C436" t="s">
        <v>54</v>
      </c>
      <c r="D436" t="s">
        <v>65</v>
      </c>
      <c r="E436" s="22">
        <v>43</v>
      </c>
      <c r="F436" s="22">
        <v>46</v>
      </c>
      <c r="G436" s="1">
        <v>5.68</v>
      </c>
      <c r="H436" s="1">
        <v>2681.2200000000003</v>
      </c>
      <c r="I436" s="35">
        <v>49.244289999999999</v>
      </c>
    </row>
    <row r="437" spans="1:9" hidden="1" outlineLevel="2" x14ac:dyDescent="0.3">
      <c r="A437" s="34" t="s">
        <v>369</v>
      </c>
      <c r="B437" t="s">
        <v>387</v>
      </c>
      <c r="C437" t="s">
        <v>48</v>
      </c>
      <c r="D437" t="s">
        <v>59</v>
      </c>
      <c r="E437" s="22">
        <v>10</v>
      </c>
      <c r="F437" s="22">
        <v>10</v>
      </c>
      <c r="G437" s="1">
        <v>1.34</v>
      </c>
      <c r="H437" s="1">
        <v>640.5</v>
      </c>
      <c r="I437" s="35">
        <v>13.235479999999999</v>
      </c>
    </row>
    <row r="438" spans="1:9" hidden="1" outlineLevel="2" x14ac:dyDescent="0.3">
      <c r="A438" s="34" t="s">
        <v>369</v>
      </c>
      <c r="B438" t="s">
        <v>387</v>
      </c>
      <c r="C438" t="s">
        <v>49</v>
      </c>
      <c r="D438" t="s">
        <v>60</v>
      </c>
      <c r="E438" s="22">
        <v>70</v>
      </c>
      <c r="F438" s="22">
        <v>84</v>
      </c>
      <c r="G438" s="1">
        <v>6.76</v>
      </c>
      <c r="H438" s="1">
        <v>3129.91</v>
      </c>
      <c r="I438" s="35">
        <v>58.310890000000001</v>
      </c>
    </row>
    <row r="439" spans="1:9" hidden="1" outlineLevel="2" x14ac:dyDescent="0.3">
      <c r="A439" s="34" t="s">
        <v>369</v>
      </c>
      <c r="B439" t="s">
        <v>387</v>
      </c>
      <c r="C439" t="s">
        <v>224</v>
      </c>
      <c r="D439" t="s">
        <v>61</v>
      </c>
      <c r="E439" s="22">
        <v>41</v>
      </c>
      <c r="F439" s="22">
        <v>50</v>
      </c>
      <c r="G439" s="1">
        <v>6.58</v>
      </c>
      <c r="H439" s="1">
        <v>2992.69</v>
      </c>
      <c r="I439" s="35">
        <v>54.558810000000001</v>
      </c>
    </row>
    <row r="440" spans="1:9" hidden="1" outlineLevel="2" x14ac:dyDescent="0.3">
      <c r="A440" s="34" t="s">
        <v>369</v>
      </c>
      <c r="B440" t="s">
        <v>387</v>
      </c>
      <c r="C440" t="s">
        <v>50</v>
      </c>
      <c r="D440" t="s">
        <v>62</v>
      </c>
      <c r="E440" s="22">
        <v>126</v>
      </c>
      <c r="F440" s="22">
        <v>166</v>
      </c>
      <c r="G440" s="1">
        <v>15.14</v>
      </c>
      <c r="H440" s="1">
        <v>7267.579999999999</v>
      </c>
      <c r="I440" s="35">
        <v>121.67403999999998</v>
      </c>
    </row>
    <row r="441" spans="1:9" hidden="1" outlineLevel="2" x14ac:dyDescent="0.3">
      <c r="A441" s="34" t="s">
        <v>369</v>
      </c>
      <c r="B441" t="s">
        <v>387</v>
      </c>
      <c r="C441" t="s">
        <v>51</v>
      </c>
      <c r="D441" t="s">
        <v>51</v>
      </c>
      <c r="E441" s="22">
        <v>139</v>
      </c>
      <c r="F441" s="22">
        <v>144</v>
      </c>
      <c r="G441" s="1">
        <v>18.21</v>
      </c>
      <c r="H441" s="1">
        <v>8434.09</v>
      </c>
      <c r="I441" s="35">
        <v>157.22549000000001</v>
      </c>
    </row>
    <row r="442" spans="1:9" hidden="1" outlineLevel="2" x14ac:dyDescent="0.3">
      <c r="A442" s="34" t="s">
        <v>369</v>
      </c>
      <c r="B442" t="s">
        <v>387</v>
      </c>
      <c r="C442" t="s">
        <v>52</v>
      </c>
      <c r="D442" t="s">
        <v>63</v>
      </c>
      <c r="E442" s="22">
        <v>4051</v>
      </c>
      <c r="F442" s="22">
        <v>4665</v>
      </c>
      <c r="G442" s="1">
        <v>595.1699999999995</v>
      </c>
      <c r="H442" s="1">
        <v>279625.74999999988</v>
      </c>
      <c r="I442" s="35">
        <v>4286.5267399999984</v>
      </c>
    </row>
    <row r="443" spans="1:9" hidden="1" outlineLevel="2" x14ac:dyDescent="0.3">
      <c r="A443" s="34" t="s">
        <v>369</v>
      </c>
      <c r="B443" t="s">
        <v>387</v>
      </c>
      <c r="C443" t="s">
        <v>53</v>
      </c>
      <c r="D443" t="s">
        <v>53</v>
      </c>
      <c r="E443" s="22">
        <v>13085</v>
      </c>
      <c r="F443" s="22">
        <v>15439</v>
      </c>
      <c r="G443" s="1">
        <v>1828.3399999999995</v>
      </c>
      <c r="H443" s="1">
        <v>883055.87000000011</v>
      </c>
      <c r="I443" s="35">
        <v>12947.652769999995</v>
      </c>
    </row>
    <row r="444" spans="1:9" hidden="1" outlineLevel="2" x14ac:dyDescent="0.3">
      <c r="A444" s="34" t="s">
        <v>369</v>
      </c>
      <c r="B444" t="s">
        <v>387</v>
      </c>
      <c r="C444" t="s">
        <v>218</v>
      </c>
      <c r="D444" t="s">
        <v>64</v>
      </c>
      <c r="E444" s="22">
        <v>456</v>
      </c>
      <c r="F444" s="22">
        <v>527</v>
      </c>
      <c r="G444" s="1">
        <v>61.63</v>
      </c>
      <c r="H444" s="1">
        <v>29113.41</v>
      </c>
      <c r="I444" s="35">
        <v>488.5363200000001</v>
      </c>
    </row>
    <row r="445" spans="1:9" hidden="1" outlineLevel="2" x14ac:dyDescent="0.3">
      <c r="A445" s="34" t="s">
        <v>369</v>
      </c>
      <c r="B445" t="s">
        <v>387</v>
      </c>
      <c r="C445" t="s">
        <v>222</v>
      </c>
      <c r="D445" t="s">
        <v>66</v>
      </c>
      <c r="E445" s="22">
        <v>90</v>
      </c>
      <c r="F445" s="22">
        <v>94</v>
      </c>
      <c r="G445" s="1">
        <v>13.8</v>
      </c>
      <c r="H445" s="1">
        <v>6395.84</v>
      </c>
      <c r="I445" s="35">
        <v>114.73264000000002</v>
      </c>
    </row>
    <row r="446" spans="1:9" hidden="1" outlineLevel="2" x14ac:dyDescent="0.3">
      <c r="A446" s="34" t="s">
        <v>369</v>
      </c>
      <c r="B446" t="s">
        <v>387</v>
      </c>
      <c r="C446" t="s">
        <v>79</v>
      </c>
      <c r="D446" t="s">
        <v>80</v>
      </c>
      <c r="E446" s="22">
        <v>1</v>
      </c>
      <c r="F446" s="22">
        <v>2</v>
      </c>
      <c r="G446" s="1">
        <v>0.14000000000000001</v>
      </c>
      <c r="H446" s="1">
        <v>61.5</v>
      </c>
      <c r="I446" s="35">
        <v>0.96565000000000001</v>
      </c>
    </row>
    <row r="447" spans="1:9" hidden="1" outlineLevel="2" x14ac:dyDescent="0.3">
      <c r="A447" s="34" t="s">
        <v>369</v>
      </c>
      <c r="B447" t="s">
        <v>387</v>
      </c>
      <c r="C447" t="s">
        <v>303</v>
      </c>
      <c r="D447" t="s">
        <v>306</v>
      </c>
      <c r="E447" s="22">
        <v>56</v>
      </c>
      <c r="F447" s="22">
        <v>66</v>
      </c>
      <c r="G447" s="1">
        <v>9.7399999999999967</v>
      </c>
      <c r="H447" s="1">
        <v>4833.67</v>
      </c>
      <c r="I447" s="35">
        <v>87.431570000000022</v>
      </c>
    </row>
    <row r="448" spans="1:9" hidden="1" outlineLevel="2" x14ac:dyDescent="0.3">
      <c r="A448" s="34" t="s">
        <v>369</v>
      </c>
      <c r="B448" t="s">
        <v>387</v>
      </c>
      <c r="C448" t="s">
        <v>220</v>
      </c>
      <c r="D448" t="s">
        <v>67</v>
      </c>
      <c r="E448" s="22">
        <v>252</v>
      </c>
      <c r="F448" s="22">
        <v>274</v>
      </c>
      <c r="G448" s="1">
        <v>27.43</v>
      </c>
      <c r="H448" s="1">
        <v>13077.650000000001</v>
      </c>
      <c r="I448" s="35">
        <v>222.05140999999998</v>
      </c>
    </row>
    <row r="449" spans="1:9" hidden="1" outlineLevel="2" x14ac:dyDescent="0.3">
      <c r="A449" s="34" t="s">
        <v>369</v>
      </c>
      <c r="B449" t="s">
        <v>387</v>
      </c>
      <c r="C449" t="s">
        <v>55</v>
      </c>
      <c r="D449" t="s">
        <v>68</v>
      </c>
      <c r="E449" s="22">
        <v>11112</v>
      </c>
      <c r="F449" s="22">
        <v>13606</v>
      </c>
      <c r="G449" s="1">
        <v>1226.25</v>
      </c>
      <c r="H449" s="1">
        <v>576851.31000000006</v>
      </c>
      <c r="I449" s="35">
        <v>8950.7437800000007</v>
      </c>
    </row>
    <row r="450" spans="1:9" hidden="1" outlineLevel="2" x14ac:dyDescent="0.3">
      <c r="A450" s="34" t="s">
        <v>369</v>
      </c>
      <c r="B450" t="s">
        <v>387</v>
      </c>
      <c r="C450" t="s">
        <v>223</v>
      </c>
      <c r="D450" t="s">
        <v>69</v>
      </c>
      <c r="E450" s="22">
        <v>115</v>
      </c>
      <c r="F450" s="22">
        <v>151</v>
      </c>
      <c r="G450" s="1">
        <v>18.100000000000001</v>
      </c>
      <c r="H450" s="1">
        <v>8714.8299999999981</v>
      </c>
      <c r="I450" s="35">
        <v>186.47728000000001</v>
      </c>
    </row>
    <row r="451" spans="1:9" hidden="1" outlineLevel="2" x14ac:dyDescent="0.3">
      <c r="A451" s="34" t="s">
        <v>369</v>
      </c>
      <c r="B451" t="s">
        <v>387</v>
      </c>
      <c r="C451" t="s">
        <v>217</v>
      </c>
      <c r="D451" t="s">
        <v>70</v>
      </c>
      <c r="E451" s="22">
        <v>910</v>
      </c>
      <c r="F451" s="22">
        <v>1009</v>
      </c>
      <c r="G451" s="1">
        <v>105.33</v>
      </c>
      <c r="H451" s="1">
        <v>52443.130000000005</v>
      </c>
      <c r="I451" s="35">
        <v>839.45054999999979</v>
      </c>
    </row>
    <row r="452" spans="1:9" hidden="1" outlineLevel="2" x14ac:dyDescent="0.3">
      <c r="A452" s="34" t="s">
        <v>369</v>
      </c>
      <c r="B452" t="s">
        <v>387</v>
      </c>
      <c r="C452" t="s">
        <v>219</v>
      </c>
      <c r="D452" t="s">
        <v>71</v>
      </c>
      <c r="E452" s="22">
        <v>58</v>
      </c>
      <c r="F452" s="22">
        <v>62</v>
      </c>
      <c r="G452" s="1">
        <v>7.7600000000000007</v>
      </c>
      <c r="H452" s="1">
        <v>3575.1800000000003</v>
      </c>
      <c r="I452" s="35">
        <v>67.865579999999994</v>
      </c>
    </row>
    <row r="453" spans="1:9" hidden="1" outlineLevel="2" x14ac:dyDescent="0.3">
      <c r="A453" s="34" t="s">
        <v>369</v>
      </c>
      <c r="B453" t="s">
        <v>387</v>
      </c>
      <c r="C453" t="s">
        <v>307</v>
      </c>
      <c r="D453" t="s">
        <v>308</v>
      </c>
      <c r="E453" s="22">
        <v>1</v>
      </c>
      <c r="F453" s="22">
        <v>1</v>
      </c>
      <c r="G453" s="1">
        <v>0.05</v>
      </c>
      <c r="H453" s="1">
        <v>21</v>
      </c>
      <c r="I453" s="35">
        <v>0.35644999999999999</v>
      </c>
    </row>
    <row r="454" spans="1:9" hidden="1" outlineLevel="2" x14ac:dyDescent="0.3">
      <c r="A454" s="34" t="s">
        <v>369</v>
      </c>
      <c r="B454" t="s">
        <v>387</v>
      </c>
      <c r="C454" t="s">
        <v>221</v>
      </c>
      <c r="D454" t="s">
        <v>58</v>
      </c>
      <c r="E454" s="22">
        <v>307</v>
      </c>
      <c r="F454" s="22">
        <v>337</v>
      </c>
      <c r="G454" s="1">
        <v>47.189999999999991</v>
      </c>
      <c r="H454" s="1">
        <v>22390.36</v>
      </c>
      <c r="I454" s="35">
        <v>447.04851000000008</v>
      </c>
    </row>
    <row r="455" spans="1:9" hidden="1" outlineLevel="2" x14ac:dyDescent="0.3">
      <c r="A455" s="34" t="s">
        <v>369</v>
      </c>
      <c r="B455" t="s">
        <v>387</v>
      </c>
      <c r="C455" t="s">
        <v>54</v>
      </c>
      <c r="D455" t="s">
        <v>65</v>
      </c>
      <c r="E455" s="22">
        <v>76</v>
      </c>
      <c r="F455" s="22">
        <v>83</v>
      </c>
      <c r="G455" s="1">
        <v>8.4600000000000009</v>
      </c>
      <c r="H455" s="1">
        <v>4045.0800000000004</v>
      </c>
      <c r="I455" s="35">
        <v>73.092169999999996</v>
      </c>
    </row>
    <row r="456" spans="1:9" hidden="1" outlineLevel="2" x14ac:dyDescent="0.3">
      <c r="A456" s="34" t="s">
        <v>369</v>
      </c>
      <c r="B456" t="s">
        <v>388</v>
      </c>
      <c r="C456" t="s">
        <v>48</v>
      </c>
      <c r="D456" t="s">
        <v>59</v>
      </c>
      <c r="E456" s="22">
        <v>30</v>
      </c>
      <c r="F456" s="22">
        <v>30</v>
      </c>
      <c r="G456" s="1">
        <v>5.77</v>
      </c>
      <c r="H456" s="1">
        <v>2862.04</v>
      </c>
      <c r="I456" s="35">
        <v>59.416260000000001</v>
      </c>
    </row>
    <row r="457" spans="1:9" hidden="1" outlineLevel="2" x14ac:dyDescent="0.3">
      <c r="A457" s="34" t="s">
        <v>369</v>
      </c>
      <c r="B457" t="s">
        <v>388</v>
      </c>
      <c r="C457" t="s">
        <v>49</v>
      </c>
      <c r="D457" t="s">
        <v>60</v>
      </c>
      <c r="E457" s="22">
        <v>75</v>
      </c>
      <c r="F457" s="22">
        <v>83</v>
      </c>
      <c r="G457" s="1">
        <v>6.74</v>
      </c>
      <c r="H457" s="1">
        <v>3315.42</v>
      </c>
      <c r="I457" s="35">
        <v>63.364429999999999</v>
      </c>
    </row>
    <row r="458" spans="1:9" hidden="1" outlineLevel="2" x14ac:dyDescent="0.3">
      <c r="A458" s="34" t="s">
        <v>369</v>
      </c>
      <c r="B458" t="s">
        <v>388</v>
      </c>
      <c r="C458" t="s">
        <v>224</v>
      </c>
      <c r="D458" t="s">
        <v>61</v>
      </c>
      <c r="E458" s="22">
        <v>35</v>
      </c>
      <c r="F458" s="22">
        <v>36</v>
      </c>
      <c r="G458" s="1">
        <v>7.4</v>
      </c>
      <c r="H458" s="1">
        <v>3416.54</v>
      </c>
      <c r="I458" s="35">
        <v>57.458889999999997</v>
      </c>
    </row>
    <row r="459" spans="1:9" hidden="1" outlineLevel="2" x14ac:dyDescent="0.3">
      <c r="A459" s="34" t="s">
        <v>369</v>
      </c>
      <c r="B459" t="s">
        <v>388</v>
      </c>
      <c r="C459" t="s">
        <v>50</v>
      </c>
      <c r="D459" t="s">
        <v>62</v>
      </c>
      <c r="E459" s="22">
        <v>101</v>
      </c>
      <c r="F459" s="22">
        <v>118</v>
      </c>
      <c r="G459" s="1">
        <v>9.8800000000000026</v>
      </c>
      <c r="H459" s="1">
        <v>4824.2300000000005</v>
      </c>
      <c r="I459" s="35">
        <v>81.902149999999992</v>
      </c>
    </row>
    <row r="460" spans="1:9" hidden="1" outlineLevel="2" x14ac:dyDescent="0.3">
      <c r="A460" s="34" t="s">
        <v>369</v>
      </c>
      <c r="B460" t="s">
        <v>388</v>
      </c>
      <c r="C460" t="s">
        <v>51</v>
      </c>
      <c r="D460" t="s">
        <v>51</v>
      </c>
      <c r="E460" s="22">
        <v>119</v>
      </c>
      <c r="F460" s="22">
        <v>129</v>
      </c>
      <c r="G460" s="1">
        <v>18.639999999999997</v>
      </c>
      <c r="H460" s="1">
        <v>8433.4399999999987</v>
      </c>
      <c r="I460" s="35">
        <v>162.65773999999999</v>
      </c>
    </row>
    <row r="461" spans="1:9" hidden="1" outlineLevel="2" x14ac:dyDescent="0.3">
      <c r="A461" s="34" t="s">
        <v>369</v>
      </c>
      <c r="B461" t="s">
        <v>388</v>
      </c>
      <c r="C461" t="s">
        <v>52</v>
      </c>
      <c r="D461" t="s">
        <v>63</v>
      </c>
      <c r="E461" s="22">
        <v>3155</v>
      </c>
      <c r="F461" s="22">
        <v>3607</v>
      </c>
      <c r="G461" s="1">
        <v>499.92999999999955</v>
      </c>
      <c r="H461" s="1">
        <v>236537.40999999997</v>
      </c>
      <c r="I461" s="35">
        <v>3694.12219</v>
      </c>
    </row>
    <row r="462" spans="1:9" hidden="1" outlineLevel="2" x14ac:dyDescent="0.3">
      <c r="A462" s="34" t="s">
        <v>369</v>
      </c>
      <c r="B462" t="s">
        <v>388</v>
      </c>
      <c r="C462" t="s">
        <v>53</v>
      </c>
      <c r="D462" t="s">
        <v>53</v>
      </c>
      <c r="E462" s="22">
        <v>9906</v>
      </c>
      <c r="F462" s="22">
        <v>11722</v>
      </c>
      <c r="G462" s="1">
        <v>1475.859999999999</v>
      </c>
      <c r="H462" s="1">
        <v>714983.16</v>
      </c>
      <c r="I462" s="35">
        <v>10643.270589999996</v>
      </c>
    </row>
    <row r="463" spans="1:9" hidden="1" outlineLevel="2" x14ac:dyDescent="0.3">
      <c r="A463" s="34" t="s">
        <v>369</v>
      </c>
      <c r="B463" t="s">
        <v>388</v>
      </c>
      <c r="C463" t="s">
        <v>218</v>
      </c>
      <c r="D463" t="s">
        <v>64</v>
      </c>
      <c r="E463" s="22">
        <v>365</v>
      </c>
      <c r="F463" s="22">
        <v>403</v>
      </c>
      <c r="G463" s="1">
        <v>45.37</v>
      </c>
      <c r="H463" s="1">
        <v>21937.98</v>
      </c>
      <c r="I463" s="35">
        <v>375.71010000000007</v>
      </c>
    </row>
    <row r="464" spans="1:9" hidden="1" outlineLevel="2" x14ac:dyDescent="0.3">
      <c r="A464" s="34" t="s">
        <v>369</v>
      </c>
      <c r="B464" t="s">
        <v>388</v>
      </c>
      <c r="C464" t="s">
        <v>222</v>
      </c>
      <c r="D464" t="s">
        <v>66</v>
      </c>
      <c r="E464" s="22">
        <v>79</v>
      </c>
      <c r="F464" s="22">
        <v>82</v>
      </c>
      <c r="G464" s="1">
        <v>12.060000000000002</v>
      </c>
      <c r="H464" s="1">
        <v>5555.9800000000005</v>
      </c>
      <c r="I464" s="35">
        <v>103.07571</v>
      </c>
    </row>
    <row r="465" spans="1:9" hidden="1" outlineLevel="2" x14ac:dyDescent="0.3">
      <c r="A465" s="34" t="s">
        <v>369</v>
      </c>
      <c r="B465" t="s">
        <v>388</v>
      </c>
      <c r="C465" t="s">
        <v>79</v>
      </c>
      <c r="D465" t="s">
        <v>80</v>
      </c>
      <c r="E465" s="22">
        <v>3</v>
      </c>
      <c r="F465" s="22">
        <v>3</v>
      </c>
      <c r="G465" s="1">
        <v>0.08</v>
      </c>
      <c r="H465" s="1">
        <v>48.5</v>
      </c>
      <c r="I465" s="35">
        <v>0.87060000000000004</v>
      </c>
    </row>
    <row r="466" spans="1:9" hidden="1" outlineLevel="2" x14ac:dyDescent="0.3">
      <c r="A466" s="34" t="s">
        <v>369</v>
      </c>
      <c r="B466" t="s">
        <v>388</v>
      </c>
      <c r="C466" t="s">
        <v>303</v>
      </c>
      <c r="D466" t="s">
        <v>306</v>
      </c>
      <c r="E466" s="22">
        <v>25</v>
      </c>
      <c r="F466" s="22">
        <v>29</v>
      </c>
      <c r="G466" s="1">
        <v>3.59</v>
      </c>
      <c r="H466" s="1">
        <v>1773.17</v>
      </c>
      <c r="I466" s="35">
        <v>33.800689999999996</v>
      </c>
    </row>
    <row r="467" spans="1:9" hidden="1" outlineLevel="2" x14ac:dyDescent="0.3">
      <c r="A467" s="34" t="s">
        <v>369</v>
      </c>
      <c r="B467" t="s">
        <v>388</v>
      </c>
      <c r="C467" t="s">
        <v>220</v>
      </c>
      <c r="D467" t="s">
        <v>67</v>
      </c>
      <c r="E467" s="22">
        <v>179</v>
      </c>
      <c r="F467" s="22">
        <v>198</v>
      </c>
      <c r="G467" s="1">
        <v>24.409999999999997</v>
      </c>
      <c r="H467" s="1">
        <v>11743.959999999997</v>
      </c>
      <c r="I467" s="35">
        <v>205.42775999999998</v>
      </c>
    </row>
    <row r="468" spans="1:9" hidden="1" outlineLevel="2" x14ac:dyDescent="0.3">
      <c r="A468" s="34" t="s">
        <v>369</v>
      </c>
      <c r="B468" t="s">
        <v>388</v>
      </c>
      <c r="C468" t="s">
        <v>55</v>
      </c>
      <c r="D468" t="s">
        <v>68</v>
      </c>
      <c r="E468" s="22">
        <v>8050</v>
      </c>
      <c r="F468" s="22">
        <v>9829</v>
      </c>
      <c r="G468" s="1">
        <v>940.31</v>
      </c>
      <c r="H468" s="1">
        <v>444175.15</v>
      </c>
      <c r="I468" s="35">
        <v>7044.2914700000001</v>
      </c>
    </row>
    <row r="469" spans="1:9" hidden="1" outlineLevel="2" x14ac:dyDescent="0.3">
      <c r="A469" s="34" t="s">
        <v>369</v>
      </c>
      <c r="B469" t="s">
        <v>388</v>
      </c>
      <c r="C469" t="s">
        <v>223</v>
      </c>
      <c r="D469" t="s">
        <v>69</v>
      </c>
      <c r="E469" s="22">
        <v>134</v>
      </c>
      <c r="F469" s="22">
        <v>179</v>
      </c>
      <c r="G469" s="1">
        <v>22.77</v>
      </c>
      <c r="H469" s="1">
        <v>10986.41</v>
      </c>
      <c r="I469" s="35">
        <v>214.95660999999998</v>
      </c>
    </row>
    <row r="470" spans="1:9" hidden="1" outlineLevel="2" x14ac:dyDescent="0.3">
      <c r="A470" s="34" t="s">
        <v>369</v>
      </c>
      <c r="B470" t="s">
        <v>388</v>
      </c>
      <c r="C470" t="s">
        <v>217</v>
      </c>
      <c r="D470" t="s">
        <v>70</v>
      </c>
      <c r="E470" s="22">
        <v>717</v>
      </c>
      <c r="F470" s="22">
        <v>781</v>
      </c>
      <c r="G470" s="1">
        <v>93.42</v>
      </c>
      <c r="H470" s="1">
        <v>45943.399999999987</v>
      </c>
      <c r="I470" s="35">
        <v>771.53314999999975</v>
      </c>
    </row>
    <row r="471" spans="1:9" hidden="1" outlineLevel="2" x14ac:dyDescent="0.3">
      <c r="A471" s="34" t="s">
        <v>369</v>
      </c>
      <c r="B471" t="s">
        <v>388</v>
      </c>
      <c r="C471" t="s">
        <v>219</v>
      </c>
      <c r="D471" t="s">
        <v>71</v>
      </c>
      <c r="E471" s="22">
        <v>43</v>
      </c>
      <c r="F471" s="22">
        <v>51</v>
      </c>
      <c r="G471" s="1">
        <v>6.8599999999999994</v>
      </c>
      <c r="H471" s="1">
        <v>3206.36</v>
      </c>
      <c r="I471" s="35">
        <v>62.035989999999998</v>
      </c>
    </row>
    <row r="472" spans="1:9" hidden="1" outlineLevel="2" x14ac:dyDescent="0.3">
      <c r="A472" s="34" t="s">
        <v>369</v>
      </c>
      <c r="B472" t="s">
        <v>388</v>
      </c>
      <c r="C472" t="s">
        <v>307</v>
      </c>
      <c r="D472" t="s">
        <v>308</v>
      </c>
      <c r="E472" s="22">
        <v>0</v>
      </c>
      <c r="F472" s="22">
        <v>0</v>
      </c>
      <c r="G472" s="1">
        <v>0.01</v>
      </c>
      <c r="H472" s="1">
        <v>7</v>
      </c>
      <c r="I472" s="35">
        <v>0.14330000000000001</v>
      </c>
    </row>
    <row r="473" spans="1:9" hidden="1" outlineLevel="2" x14ac:dyDescent="0.3">
      <c r="A473" s="34" t="s">
        <v>369</v>
      </c>
      <c r="B473" t="s">
        <v>388</v>
      </c>
      <c r="C473" t="s">
        <v>221</v>
      </c>
      <c r="D473" t="s">
        <v>58</v>
      </c>
      <c r="E473" s="22">
        <v>227</v>
      </c>
      <c r="F473" s="22">
        <v>247</v>
      </c>
      <c r="G473" s="1">
        <v>37.239999999999995</v>
      </c>
      <c r="H473" s="1">
        <v>17655.8</v>
      </c>
      <c r="I473" s="35">
        <v>343.61471</v>
      </c>
    </row>
    <row r="474" spans="1:9" hidden="1" outlineLevel="2" x14ac:dyDescent="0.3">
      <c r="A474" s="34" t="s">
        <v>369</v>
      </c>
      <c r="B474" t="s">
        <v>388</v>
      </c>
      <c r="C474" t="s">
        <v>54</v>
      </c>
      <c r="D474" t="s">
        <v>65</v>
      </c>
      <c r="E474" s="22">
        <v>32</v>
      </c>
      <c r="F474" s="22">
        <v>35</v>
      </c>
      <c r="G474" s="1">
        <v>4.3999999999999995</v>
      </c>
      <c r="H474" s="1">
        <v>2121.04</v>
      </c>
      <c r="I474" s="35">
        <v>39.910299999999999</v>
      </c>
    </row>
    <row r="475" spans="1:9" hidden="1" outlineLevel="2" x14ac:dyDescent="0.3">
      <c r="A475" s="34" t="s">
        <v>369</v>
      </c>
      <c r="B475" t="s">
        <v>389</v>
      </c>
      <c r="C475" t="s">
        <v>48</v>
      </c>
      <c r="D475" t="s">
        <v>59</v>
      </c>
      <c r="E475" s="22">
        <v>24</v>
      </c>
      <c r="F475" s="22">
        <v>25</v>
      </c>
      <c r="G475" s="1">
        <v>4.1899999999999995</v>
      </c>
      <c r="H475" s="1">
        <v>1978.67</v>
      </c>
      <c r="I475" s="35">
        <v>39.813870000000001</v>
      </c>
    </row>
    <row r="476" spans="1:9" hidden="1" outlineLevel="2" x14ac:dyDescent="0.3">
      <c r="A476" s="34" t="s">
        <v>369</v>
      </c>
      <c r="B476" t="s">
        <v>389</v>
      </c>
      <c r="C476" t="s">
        <v>49</v>
      </c>
      <c r="D476" t="s">
        <v>60</v>
      </c>
      <c r="E476" s="22">
        <v>68</v>
      </c>
      <c r="F476" s="22">
        <v>78</v>
      </c>
      <c r="G476" s="1">
        <v>6.4599999999999991</v>
      </c>
      <c r="H476" s="1">
        <v>2962.56</v>
      </c>
      <c r="I476" s="35">
        <v>55.846420000000002</v>
      </c>
    </row>
    <row r="477" spans="1:9" hidden="1" outlineLevel="2" x14ac:dyDescent="0.3">
      <c r="A477" s="34" t="s">
        <v>369</v>
      </c>
      <c r="B477" t="s">
        <v>389</v>
      </c>
      <c r="C477" t="s">
        <v>224</v>
      </c>
      <c r="D477" t="s">
        <v>61</v>
      </c>
      <c r="E477" s="22">
        <v>38</v>
      </c>
      <c r="F477" s="22">
        <v>43</v>
      </c>
      <c r="G477" s="1">
        <v>7.3599999999999985</v>
      </c>
      <c r="H477" s="1">
        <v>3352.2</v>
      </c>
      <c r="I477" s="35">
        <v>58.209420000000001</v>
      </c>
    </row>
    <row r="478" spans="1:9" hidden="1" outlineLevel="2" x14ac:dyDescent="0.3">
      <c r="A478" s="34" t="s">
        <v>369</v>
      </c>
      <c r="B478" t="s">
        <v>389</v>
      </c>
      <c r="C478" t="s">
        <v>50</v>
      </c>
      <c r="D478" t="s">
        <v>62</v>
      </c>
      <c r="E478" s="22">
        <v>78</v>
      </c>
      <c r="F478" s="22">
        <v>92</v>
      </c>
      <c r="G478" s="1">
        <v>9.6999999999999975</v>
      </c>
      <c r="H478" s="1">
        <v>4654.55</v>
      </c>
      <c r="I478" s="35">
        <v>81.475890000000007</v>
      </c>
    </row>
    <row r="479" spans="1:9" hidden="1" outlineLevel="2" x14ac:dyDescent="0.3">
      <c r="A479" s="34" t="s">
        <v>369</v>
      </c>
      <c r="B479" t="s">
        <v>389</v>
      </c>
      <c r="C479" t="s">
        <v>51</v>
      </c>
      <c r="D479" t="s">
        <v>51</v>
      </c>
      <c r="E479" s="22">
        <v>70</v>
      </c>
      <c r="F479" s="22">
        <v>75</v>
      </c>
      <c r="G479" s="1">
        <v>11.209999999999999</v>
      </c>
      <c r="H479" s="1">
        <v>5143.46</v>
      </c>
      <c r="I479" s="35">
        <v>96.160950000000014</v>
      </c>
    </row>
    <row r="480" spans="1:9" hidden="1" outlineLevel="2" x14ac:dyDescent="0.3">
      <c r="A480" s="34" t="s">
        <v>369</v>
      </c>
      <c r="B480" t="s">
        <v>389</v>
      </c>
      <c r="C480" t="s">
        <v>52</v>
      </c>
      <c r="D480" t="s">
        <v>63</v>
      </c>
      <c r="E480" s="22">
        <v>2244</v>
      </c>
      <c r="F480" s="22">
        <v>2608</v>
      </c>
      <c r="G480" s="1">
        <v>390.00999999999993</v>
      </c>
      <c r="H480" s="1">
        <v>183854.64000000004</v>
      </c>
      <c r="I480" s="35">
        <v>2917.8952199999994</v>
      </c>
    </row>
    <row r="481" spans="1:9" hidden="1" outlineLevel="2" x14ac:dyDescent="0.3">
      <c r="A481" s="34" t="s">
        <v>369</v>
      </c>
      <c r="B481" t="s">
        <v>389</v>
      </c>
      <c r="C481" t="s">
        <v>53</v>
      </c>
      <c r="D481" t="s">
        <v>53</v>
      </c>
      <c r="E481" s="22">
        <v>6913</v>
      </c>
      <c r="F481" s="22">
        <v>8212</v>
      </c>
      <c r="G481" s="1">
        <v>1097.7399999999991</v>
      </c>
      <c r="H481" s="1">
        <v>533436.9099999998</v>
      </c>
      <c r="I481" s="35">
        <v>7918.8230500000009</v>
      </c>
    </row>
    <row r="482" spans="1:9" hidden="1" outlineLevel="2" x14ac:dyDescent="0.3">
      <c r="A482" s="34" t="s">
        <v>369</v>
      </c>
      <c r="B482" t="s">
        <v>389</v>
      </c>
      <c r="C482" t="s">
        <v>218</v>
      </c>
      <c r="D482" t="s">
        <v>64</v>
      </c>
      <c r="E482" s="22">
        <v>240</v>
      </c>
      <c r="F482" s="22">
        <v>273</v>
      </c>
      <c r="G482" s="1">
        <v>28.68</v>
      </c>
      <c r="H482" s="1">
        <v>13713.460000000001</v>
      </c>
      <c r="I482" s="35">
        <v>240.05449999999999</v>
      </c>
    </row>
    <row r="483" spans="1:9" hidden="1" outlineLevel="2" x14ac:dyDescent="0.3">
      <c r="A483" s="34" t="s">
        <v>369</v>
      </c>
      <c r="B483" t="s">
        <v>389</v>
      </c>
      <c r="C483" t="s">
        <v>222</v>
      </c>
      <c r="D483" t="s">
        <v>66</v>
      </c>
      <c r="E483" s="22">
        <v>55</v>
      </c>
      <c r="F483" s="22">
        <v>60</v>
      </c>
      <c r="G483" s="1">
        <v>8.2100000000000009</v>
      </c>
      <c r="H483" s="1">
        <v>3753.44</v>
      </c>
      <c r="I483" s="35">
        <v>70.074770000000001</v>
      </c>
    </row>
    <row r="484" spans="1:9" hidden="1" outlineLevel="2" x14ac:dyDescent="0.3">
      <c r="A484" s="34" t="s">
        <v>369</v>
      </c>
      <c r="B484" t="s">
        <v>389</v>
      </c>
      <c r="C484" t="s">
        <v>79</v>
      </c>
      <c r="D484" t="s">
        <v>80</v>
      </c>
      <c r="E484" s="22">
        <v>2</v>
      </c>
      <c r="F484" s="22">
        <v>2</v>
      </c>
      <c r="G484" s="1">
        <v>0.09</v>
      </c>
      <c r="H484" s="1">
        <v>60.72</v>
      </c>
      <c r="I484" s="35">
        <v>1.48515</v>
      </c>
    </row>
    <row r="485" spans="1:9" hidden="1" outlineLevel="2" x14ac:dyDescent="0.3">
      <c r="A485" s="34" t="s">
        <v>369</v>
      </c>
      <c r="B485" t="s">
        <v>389</v>
      </c>
      <c r="C485" t="s">
        <v>303</v>
      </c>
      <c r="D485" t="s">
        <v>306</v>
      </c>
      <c r="E485" s="22">
        <v>18</v>
      </c>
      <c r="F485" s="22">
        <v>19</v>
      </c>
      <c r="G485" s="1">
        <v>2.02</v>
      </c>
      <c r="H485" s="1">
        <v>1006.55</v>
      </c>
      <c r="I485" s="35">
        <v>18.273989999999998</v>
      </c>
    </row>
    <row r="486" spans="1:9" hidden="1" outlineLevel="2" x14ac:dyDescent="0.3">
      <c r="A486" s="34" t="s">
        <v>369</v>
      </c>
      <c r="B486" t="s">
        <v>389</v>
      </c>
      <c r="C486" t="s">
        <v>220</v>
      </c>
      <c r="D486" t="s">
        <v>67</v>
      </c>
      <c r="E486" s="22">
        <v>87</v>
      </c>
      <c r="F486" s="22">
        <v>103</v>
      </c>
      <c r="G486" s="1">
        <v>12.179999999999994</v>
      </c>
      <c r="H486" s="1">
        <v>5776.1100000000015</v>
      </c>
      <c r="I486" s="35">
        <v>101.16268999999998</v>
      </c>
    </row>
    <row r="487" spans="1:9" hidden="1" outlineLevel="2" x14ac:dyDescent="0.3">
      <c r="A487" s="34" t="s">
        <v>369</v>
      </c>
      <c r="B487" t="s">
        <v>389</v>
      </c>
      <c r="C487" t="s">
        <v>55</v>
      </c>
      <c r="D487" t="s">
        <v>68</v>
      </c>
      <c r="E487" s="22">
        <v>5658</v>
      </c>
      <c r="F487" s="22">
        <v>6905</v>
      </c>
      <c r="G487" s="1">
        <v>724.63</v>
      </c>
      <c r="H487" s="1">
        <v>341686.64999999997</v>
      </c>
      <c r="I487" s="35">
        <v>5437.2895900000003</v>
      </c>
    </row>
    <row r="488" spans="1:9" hidden="1" outlineLevel="2" x14ac:dyDescent="0.3">
      <c r="A488" s="34" t="s">
        <v>369</v>
      </c>
      <c r="B488" t="s">
        <v>389</v>
      </c>
      <c r="C488" t="s">
        <v>223</v>
      </c>
      <c r="D488" t="s">
        <v>69</v>
      </c>
      <c r="E488" s="22">
        <v>139</v>
      </c>
      <c r="F488" s="22">
        <v>180</v>
      </c>
      <c r="G488" s="1">
        <v>23.409999999999997</v>
      </c>
      <c r="H488" s="1">
        <v>11321.79</v>
      </c>
      <c r="I488" s="35">
        <v>233.85178999999999</v>
      </c>
    </row>
    <row r="489" spans="1:9" hidden="1" outlineLevel="2" x14ac:dyDescent="0.3">
      <c r="A489" s="34" t="s">
        <v>369</v>
      </c>
      <c r="B489" t="s">
        <v>389</v>
      </c>
      <c r="C489" t="s">
        <v>217</v>
      </c>
      <c r="D489" t="s">
        <v>70</v>
      </c>
      <c r="E489" s="22">
        <v>547</v>
      </c>
      <c r="F489" s="22">
        <v>588</v>
      </c>
      <c r="G489" s="1">
        <v>76.65000000000002</v>
      </c>
      <c r="H489" s="1">
        <v>38041.80000000001</v>
      </c>
      <c r="I489" s="35">
        <v>643.76056000000017</v>
      </c>
    </row>
    <row r="490" spans="1:9" hidden="1" outlineLevel="2" x14ac:dyDescent="0.3">
      <c r="A490" s="34" t="s">
        <v>369</v>
      </c>
      <c r="B490" t="s">
        <v>389</v>
      </c>
      <c r="C490" t="s">
        <v>219</v>
      </c>
      <c r="D490" t="s">
        <v>71</v>
      </c>
      <c r="E490" s="22">
        <v>35</v>
      </c>
      <c r="F490" s="22">
        <v>42</v>
      </c>
      <c r="G490" s="1">
        <v>5.4099999999999993</v>
      </c>
      <c r="H490" s="1">
        <v>2470.73</v>
      </c>
      <c r="I490" s="35">
        <v>46.884080000000004</v>
      </c>
    </row>
    <row r="491" spans="1:9" hidden="1" outlineLevel="2" x14ac:dyDescent="0.3">
      <c r="A491" s="34" t="s">
        <v>369</v>
      </c>
      <c r="B491" t="s">
        <v>389</v>
      </c>
      <c r="C491" t="s">
        <v>221</v>
      </c>
      <c r="D491" t="s">
        <v>58</v>
      </c>
      <c r="E491" s="22">
        <v>190</v>
      </c>
      <c r="F491" s="22">
        <v>211</v>
      </c>
      <c r="G491" s="1">
        <v>36.919999999999995</v>
      </c>
      <c r="H491" s="1">
        <v>17792.8</v>
      </c>
      <c r="I491" s="35">
        <v>350.36892999999986</v>
      </c>
    </row>
    <row r="492" spans="1:9" hidden="1" outlineLevel="2" x14ac:dyDescent="0.3">
      <c r="A492" s="34" t="s">
        <v>369</v>
      </c>
      <c r="B492" t="s">
        <v>389</v>
      </c>
      <c r="C492" t="s">
        <v>54</v>
      </c>
      <c r="D492" t="s">
        <v>65</v>
      </c>
      <c r="E492" s="22">
        <v>26</v>
      </c>
      <c r="F492" s="22">
        <v>30</v>
      </c>
      <c r="G492" s="1">
        <v>4.05</v>
      </c>
      <c r="H492" s="1">
        <v>1949.05</v>
      </c>
      <c r="I492" s="35">
        <v>33.90849</v>
      </c>
    </row>
    <row r="493" spans="1:9" hidden="1" outlineLevel="2" x14ac:dyDescent="0.3">
      <c r="A493" s="34" t="s">
        <v>369</v>
      </c>
      <c r="B493" t="s">
        <v>390</v>
      </c>
      <c r="C493" t="s">
        <v>48</v>
      </c>
      <c r="D493" t="s">
        <v>59</v>
      </c>
      <c r="E493" s="22">
        <v>23</v>
      </c>
      <c r="F493" s="22">
        <v>24</v>
      </c>
      <c r="G493" s="1">
        <v>4.3900000000000006</v>
      </c>
      <c r="H493" s="1">
        <v>2077.89</v>
      </c>
      <c r="I493" s="35">
        <v>44.164960000000001</v>
      </c>
    </row>
    <row r="494" spans="1:9" hidden="1" outlineLevel="2" x14ac:dyDescent="0.3">
      <c r="A494" s="34" t="s">
        <v>369</v>
      </c>
      <c r="B494" t="s">
        <v>390</v>
      </c>
      <c r="C494" t="s">
        <v>49</v>
      </c>
      <c r="D494" t="s">
        <v>60</v>
      </c>
      <c r="E494" s="22">
        <v>54</v>
      </c>
      <c r="F494" s="22">
        <v>66</v>
      </c>
      <c r="G494" s="1">
        <v>6.56</v>
      </c>
      <c r="H494" s="1">
        <v>2929.2200000000003</v>
      </c>
      <c r="I494" s="35">
        <v>55.600569999999998</v>
      </c>
    </row>
    <row r="495" spans="1:9" hidden="1" outlineLevel="2" x14ac:dyDescent="0.3">
      <c r="A495" s="34" t="s">
        <v>369</v>
      </c>
      <c r="B495" t="s">
        <v>390</v>
      </c>
      <c r="C495" t="s">
        <v>224</v>
      </c>
      <c r="D495" t="s">
        <v>61</v>
      </c>
      <c r="E495" s="22">
        <v>26</v>
      </c>
      <c r="F495" s="22">
        <v>31</v>
      </c>
      <c r="G495" s="1">
        <v>6.4200000000000008</v>
      </c>
      <c r="H495" s="1">
        <v>2794.98</v>
      </c>
      <c r="I495" s="35">
        <v>52.601050000000001</v>
      </c>
    </row>
    <row r="496" spans="1:9" hidden="1" outlineLevel="2" x14ac:dyDescent="0.3">
      <c r="A496" s="34" t="s">
        <v>369</v>
      </c>
      <c r="B496" t="s">
        <v>390</v>
      </c>
      <c r="C496" t="s">
        <v>50</v>
      </c>
      <c r="D496" t="s">
        <v>62</v>
      </c>
      <c r="E496" s="22">
        <v>67</v>
      </c>
      <c r="F496" s="22">
        <v>81</v>
      </c>
      <c r="G496" s="1">
        <v>7.660000000000001</v>
      </c>
      <c r="H496" s="1">
        <v>3695.4100000000003</v>
      </c>
      <c r="I496" s="35">
        <v>67.813659999999999</v>
      </c>
    </row>
    <row r="497" spans="1:9" hidden="1" outlineLevel="2" x14ac:dyDescent="0.3">
      <c r="A497" s="34" t="s">
        <v>369</v>
      </c>
      <c r="B497" t="s">
        <v>390</v>
      </c>
      <c r="C497" t="s">
        <v>51</v>
      </c>
      <c r="D497" t="s">
        <v>51</v>
      </c>
      <c r="E497" s="22">
        <v>74</v>
      </c>
      <c r="F497" s="22">
        <v>79</v>
      </c>
      <c r="G497" s="1">
        <v>11.11</v>
      </c>
      <c r="H497" s="1">
        <v>4976.5</v>
      </c>
      <c r="I497" s="35">
        <v>95.842829999999992</v>
      </c>
    </row>
    <row r="498" spans="1:9" hidden="1" outlineLevel="2" x14ac:dyDescent="0.3">
      <c r="A498" s="34" t="s">
        <v>369</v>
      </c>
      <c r="B498" t="s">
        <v>390</v>
      </c>
      <c r="C498" t="s">
        <v>52</v>
      </c>
      <c r="D498" t="s">
        <v>63</v>
      </c>
      <c r="E498" s="22">
        <v>2283</v>
      </c>
      <c r="F498" s="22">
        <v>2629</v>
      </c>
      <c r="G498" s="1">
        <v>411.53999999999996</v>
      </c>
      <c r="H498" s="1">
        <v>194094.29000000007</v>
      </c>
      <c r="I498" s="35">
        <v>3094.1959500000003</v>
      </c>
    </row>
    <row r="499" spans="1:9" hidden="1" outlineLevel="2" x14ac:dyDescent="0.3">
      <c r="A499" s="34" t="s">
        <v>369</v>
      </c>
      <c r="B499" t="s">
        <v>390</v>
      </c>
      <c r="C499" t="s">
        <v>53</v>
      </c>
      <c r="D499" t="s">
        <v>53</v>
      </c>
      <c r="E499" s="22">
        <v>6355</v>
      </c>
      <c r="F499" s="22">
        <v>7546</v>
      </c>
      <c r="G499" s="1">
        <v>1014.5599999999997</v>
      </c>
      <c r="H499" s="1">
        <v>492610.15</v>
      </c>
      <c r="I499" s="35">
        <v>7314.5263300000033</v>
      </c>
    </row>
    <row r="500" spans="1:9" hidden="1" outlineLevel="2" x14ac:dyDescent="0.3">
      <c r="A500" s="34" t="s">
        <v>369</v>
      </c>
      <c r="B500" t="s">
        <v>390</v>
      </c>
      <c r="C500" t="s">
        <v>218</v>
      </c>
      <c r="D500" t="s">
        <v>64</v>
      </c>
      <c r="E500" s="22">
        <v>167</v>
      </c>
      <c r="F500" s="22">
        <v>185</v>
      </c>
      <c r="G500" s="1">
        <v>21.330000000000002</v>
      </c>
      <c r="H500" s="1">
        <v>10060.199999999997</v>
      </c>
      <c r="I500" s="35">
        <v>175.83784999999997</v>
      </c>
    </row>
    <row r="501" spans="1:9" hidden="1" outlineLevel="2" x14ac:dyDescent="0.3">
      <c r="A501" s="34" t="s">
        <v>369</v>
      </c>
      <c r="B501" t="s">
        <v>390</v>
      </c>
      <c r="C501" t="s">
        <v>222</v>
      </c>
      <c r="D501" t="s">
        <v>66</v>
      </c>
      <c r="E501" s="22">
        <v>43</v>
      </c>
      <c r="F501" s="22">
        <v>44</v>
      </c>
      <c r="G501" s="1">
        <v>5.74</v>
      </c>
      <c r="H501" s="1">
        <v>2708</v>
      </c>
      <c r="I501" s="35">
        <v>48.817059999999998</v>
      </c>
    </row>
    <row r="502" spans="1:9" hidden="1" outlineLevel="2" x14ac:dyDescent="0.3">
      <c r="A502" s="34" t="s">
        <v>369</v>
      </c>
      <c r="B502" t="s">
        <v>390</v>
      </c>
      <c r="C502" t="s">
        <v>79</v>
      </c>
      <c r="D502" t="s">
        <v>80</v>
      </c>
      <c r="E502" s="22">
        <v>0</v>
      </c>
      <c r="F502" s="22">
        <v>3</v>
      </c>
      <c r="G502" s="1">
        <v>0.25</v>
      </c>
      <c r="H502" s="1">
        <v>116</v>
      </c>
      <c r="I502" s="35">
        <v>1.8734299999999999</v>
      </c>
    </row>
    <row r="503" spans="1:9" hidden="1" outlineLevel="2" x14ac:dyDescent="0.3">
      <c r="A503" s="34" t="s">
        <v>369</v>
      </c>
      <c r="B503" t="s">
        <v>390</v>
      </c>
      <c r="C503" t="s">
        <v>303</v>
      </c>
      <c r="D503" t="s">
        <v>306</v>
      </c>
      <c r="E503" s="22">
        <v>17</v>
      </c>
      <c r="F503" s="22">
        <v>19</v>
      </c>
      <c r="G503" s="1">
        <v>3.4699999999999998</v>
      </c>
      <c r="H503" s="1">
        <v>1733.3400000000001</v>
      </c>
      <c r="I503" s="35">
        <v>32.94032</v>
      </c>
    </row>
    <row r="504" spans="1:9" hidden="1" outlineLevel="2" x14ac:dyDescent="0.3">
      <c r="A504" s="34" t="s">
        <v>369</v>
      </c>
      <c r="B504" t="s">
        <v>390</v>
      </c>
      <c r="C504" t="s">
        <v>220</v>
      </c>
      <c r="D504" t="s">
        <v>67</v>
      </c>
      <c r="E504" s="22">
        <v>61</v>
      </c>
      <c r="F504" s="22">
        <v>75</v>
      </c>
      <c r="G504" s="1">
        <v>11.360000000000001</v>
      </c>
      <c r="H504" s="1">
        <v>5479.1799999999994</v>
      </c>
      <c r="I504" s="35">
        <v>90.870439999999988</v>
      </c>
    </row>
    <row r="505" spans="1:9" hidden="1" outlineLevel="2" x14ac:dyDescent="0.3">
      <c r="A505" s="34" t="s">
        <v>369</v>
      </c>
      <c r="B505" t="s">
        <v>390</v>
      </c>
      <c r="C505" t="s">
        <v>55</v>
      </c>
      <c r="D505" t="s">
        <v>68</v>
      </c>
      <c r="E505" s="22">
        <v>5152</v>
      </c>
      <c r="F505" s="22">
        <v>6267</v>
      </c>
      <c r="G505" s="1">
        <v>692.91000000000008</v>
      </c>
      <c r="H505" s="1">
        <v>328028.90000000002</v>
      </c>
      <c r="I505" s="35">
        <v>5233.80368</v>
      </c>
    </row>
    <row r="506" spans="1:9" hidden="1" outlineLevel="2" x14ac:dyDescent="0.3">
      <c r="A506" s="34" t="s">
        <v>369</v>
      </c>
      <c r="B506" t="s">
        <v>390</v>
      </c>
      <c r="C506" t="s">
        <v>223</v>
      </c>
      <c r="D506" t="s">
        <v>69</v>
      </c>
      <c r="E506" s="22">
        <v>161</v>
      </c>
      <c r="F506" s="22">
        <v>208</v>
      </c>
      <c r="G506" s="1">
        <v>32.4</v>
      </c>
      <c r="H506" s="1">
        <v>15531.59</v>
      </c>
      <c r="I506" s="35">
        <v>307.18427999999994</v>
      </c>
    </row>
    <row r="507" spans="1:9" hidden="1" outlineLevel="2" x14ac:dyDescent="0.3">
      <c r="A507" s="34" t="s">
        <v>369</v>
      </c>
      <c r="B507" t="s">
        <v>390</v>
      </c>
      <c r="C507" t="s">
        <v>217</v>
      </c>
      <c r="D507" t="s">
        <v>70</v>
      </c>
      <c r="E507" s="22">
        <v>558</v>
      </c>
      <c r="F507" s="22">
        <v>623</v>
      </c>
      <c r="G507" s="1">
        <v>86.320000000000036</v>
      </c>
      <c r="H507" s="1">
        <v>42930.780000000006</v>
      </c>
      <c r="I507" s="35">
        <v>718.03356999999994</v>
      </c>
    </row>
    <row r="508" spans="1:9" hidden="1" outlineLevel="2" x14ac:dyDescent="0.3">
      <c r="A508" s="34" t="s">
        <v>369</v>
      </c>
      <c r="B508" t="s">
        <v>390</v>
      </c>
      <c r="C508" t="s">
        <v>219</v>
      </c>
      <c r="D508" t="s">
        <v>71</v>
      </c>
      <c r="E508" s="22">
        <v>49</v>
      </c>
      <c r="F508" s="22">
        <v>55</v>
      </c>
      <c r="G508" s="1">
        <v>7.3699999999999992</v>
      </c>
      <c r="H508" s="1">
        <v>3424.3100000000004</v>
      </c>
      <c r="I508" s="35">
        <v>68.303779999999989</v>
      </c>
    </row>
    <row r="509" spans="1:9" hidden="1" outlineLevel="2" x14ac:dyDescent="0.3">
      <c r="A509" s="34" t="s">
        <v>369</v>
      </c>
      <c r="B509" t="s">
        <v>390</v>
      </c>
      <c r="C509" t="s">
        <v>307</v>
      </c>
      <c r="D509" t="s">
        <v>308</v>
      </c>
      <c r="E509" s="22">
        <v>1</v>
      </c>
      <c r="F509" s="22">
        <v>1</v>
      </c>
      <c r="G509" s="1">
        <v>0.03</v>
      </c>
      <c r="H509" s="1">
        <v>16.5</v>
      </c>
      <c r="I509" s="35">
        <v>0.28016000000000002</v>
      </c>
    </row>
    <row r="510" spans="1:9" hidden="1" outlineLevel="2" x14ac:dyDescent="0.3">
      <c r="A510" s="34" t="s">
        <v>369</v>
      </c>
      <c r="B510" t="s">
        <v>390</v>
      </c>
      <c r="C510" t="s">
        <v>221</v>
      </c>
      <c r="D510" t="s">
        <v>58</v>
      </c>
      <c r="E510" s="22">
        <v>195</v>
      </c>
      <c r="F510" s="22">
        <v>216</v>
      </c>
      <c r="G510" s="1">
        <v>33.159999999999997</v>
      </c>
      <c r="H510" s="1">
        <v>15665.660000000002</v>
      </c>
      <c r="I510" s="35">
        <v>306.07760999999999</v>
      </c>
    </row>
    <row r="511" spans="1:9" hidden="1" outlineLevel="2" x14ac:dyDescent="0.3">
      <c r="A511" s="34" t="s">
        <v>369</v>
      </c>
      <c r="B511" t="s">
        <v>390</v>
      </c>
      <c r="C511" t="s">
        <v>54</v>
      </c>
      <c r="D511" t="s">
        <v>65</v>
      </c>
      <c r="E511" s="22">
        <v>18</v>
      </c>
      <c r="F511" s="22">
        <v>23</v>
      </c>
      <c r="G511" s="1">
        <v>2.2499999999999996</v>
      </c>
      <c r="H511" s="1">
        <v>1029.5899999999999</v>
      </c>
      <c r="I511" s="35">
        <v>21.041949999999996</v>
      </c>
    </row>
    <row r="512" spans="1:9" hidden="1" outlineLevel="2" x14ac:dyDescent="0.3">
      <c r="A512" s="34" t="s">
        <v>369</v>
      </c>
      <c r="B512" t="s">
        <v>391</v>
      </c>
      <c r="C512" t="s">
        <v>48</v>
      </c>
      <c r="D512" t="s">
        <v>59</v>
      </c>
      <c r="E512" s="22">
        <v>47</v>
      </c>
      <c r="F512" s="22">
        <v>47</v>
      </c>
      <c r="G512" s="1">
        <v>7.97</v>
      </c>
      <c r="H512" s="1">
        <v>3699.98</v>
      </c>
      <c r="I512" s="35">
        <v>82.314019999999999</v>
      </c>
    </row>
    <row r="513" spans="1:9" hidden="1" outlineLevel="2" x14ac:dyDescent="0.3">
      <c r="A513" s="34" t="s">
        <v>369</v>
      </c>
      <c r="B513" t="s">
        <v>391</v>
      </c>
      <c r="C513" t="s">
        <v>49</v>
      </c>
      <c r="D513" t="s">
        <v>60</v>
      </c>
      <c r="E513" s="22">
        <v>81</v>
      </c>
      <c r="F513" s="22">
        <v>94</v>
      </c>
      <c r="G513" s="1">
        <v>9.6000000000000014</v>
      </c>
      <c r="H513" s="1">
        <v>4510.58</v>
      </c>
      <c r="I513" s="35">
        <v>84.816820000000007</v>
      </c>
    </row>
    <row r="514" spans="1:9" hidden="1" outlineLevel="2" x14ac:dyDescent="0.3">
      <c r="A514" s="34" t="s">
        <v>369</v>
      </c>
      <c r="B514" t="s">
        <v>391</v>
      </c>
      <c r="C514" t="s">
        <v>224</v>
      </c>
      <c r="D514" t="s">
        <v>61</v>
      </c>
      <c r="E514" s="22">
        <v>27</v>
      </c>
      <c r="F514" s="22">
        <v>30</v>
      </c>
      <c r="G514" s="1">
        <v>5.2899999999999991</v>
      </c>
      <c r="H514" s="1">
        <v>2349.91</v>
      </c>
      <c r="I514" s="35">
        <v>40.944859999999998</v>
      </c>
    </row>
    <row r="515" spans="1:9" hidden="1" outlineLevel="2" x14ac:dyDescent="0.3">
      <c r="A515" s="34" t="s">
        <v>369</v>
      </c>
      <c r="B515" t="s">
        <v>391</v>
      </c>
      <c r="C515" t="s">
        <v>50</v>
      </c>
      <c r="D515" t="s">
        <v>62</v>
      </c>
      <c r="E515" s="22">
        <v>47</v>
      </c>
      <c r="F515" s="22">
        <v>54</v>
      </c>
      <c r="G515" s="1">
        <v>7.77</v>
      </c>
      <c r="H515" s="1">
        <v>3618.9500000000003</v>
      </c>
      <c r="I515" s="35">
        <v>61.351299999999995</v>
      </c>
    </row>
    <row r="516" spans="1:9" hidden="1" outlineLevel="2" x14ac:dyDescent="0.3">
      <c r="A516" s="34" t="s">
        <v>369</v>
      </c>
      <c r="B516" t="s">
        <v>391</v>
      </c>
      <c r="C516" t="s">
        <v>51</v>
      </c>
      <c r="D516" t="s">
        <v>51</v>
      </c>
      <c r="E516" s="22">
        <v>56</v>
      </c>
      <c r="F516" s="22">
        <v>61</v>
      </c>
      <c r="G516" s="1">
        <v>8.73</v>
      </c>
      <c r="H516" s="1">
        <v>3989.9599999999996</v>
      </c>
      <c r="I516" s="35">
        <v>78.555790000000002</v>
      </c>
    </row>
    <row r="517" spans="1:9" hidden="1" outlineLevel="2" x14ac:dyDescent="0.3">
      <c r="A517" s="34" t="s">
        <v>369</v>
      </c>
      <c r="B517" t="s">
        <v>391</v>
      </c>
      <c r="C517" t="s">
        <v>52</v>
      </c>
      <c r="D517" t="s">
        <v>63</v>
      </c>
      <c r="E517" s="22">
        <v>2399</v>
      </c>
      <c r="F517" s="22">
        <v>2712</v>
      </c>
      <c r="G517" s="1">
        <v>428.38999999999993</v>
      </c>
      <c r="H517" s="1">
        <v>201517</v>
      </c>
      <c r="I517" s="35">
        <v>3176.4710400000004</v>
      </c>
    </row>
    <row r="518" spans="1:9" hidden="1" outlineLevel="2" x14ac:dyDescent="0.3">
      <c r="A518" s="34" t="s">
        <v>369</v>
      </c>
      <c r="B518" t="s">
        <v>391</v>
      </c>
      <c r="C518" t="s">
        <v>53</v>
      </c>
      <c r="D518" t="s">
        <v>53</v>
      </c>
      <c r="E518" s="22">
        <v>5747</v>
      </c>
      <c r="F518" s="22">
        <v>6870</v>
      </c>
      <c r="G518" s="1">
        <v>997.60000000000014</v>
      </c>
      <c r="H518" s="1">
        <v>484919.11999999994</v>
      </c>
      <c r="I518" s="35">
        <v>7187.4127600000002</v>
      </c>
    </row>
    <row r="519" spans="1:9" hidden="1" outlineLevel="2" x14ac:dyDescent="0.3">
      <c r="A519" s="34" t="s">
        <v>369</v>
      </c>
      <c r="B519" t="s">
        <v>391</v>
      </c>
      <c r="C519" t="s">
        <v>218</v>
      </c>
      <c r="D519" t="s">
        <v>64</v>
      </c>
      <c r="E519" s="22">
        <v>140</v>
      </c>
      <c r="F519" s="22">
        <v>160</v>
      </c>
      <c r="G519" s="1">
        <v>17.669999999999998</v>
      </c>
      <c r="H519" s="1">
        <v>8311.86</v>
      </c>
      <c r="I519" s="35">
        <v>142.43928999999997</v>
      </c>
    </row>
    <row r="520" spans="1:9" hidden="1" outlineLevel="2" x14ac:dyDescent="0.3">
      <c r="A520" s="34" t="s">
        <v>369</v>
      </c>
      <c r="B520" t="s">
        <v>391</v>
      </c>
      <c r="C520" t="s">
        <v>222</v>
      </c>
      <c r="D520" t="s">
        <v>66</v>
      </c>
      <c r="E520" s="22">
        <v>42</v>
      </c>
      <c r="F520" s="22">
        <v>46</v>
      </c>
      <c r="G520" s="1">
        <v>5.95</v>
      </c>
      <c r="H520" s="1">
        <v>2871.58</v>
      </c>
      <c r="I520" s="35">
        <v>51.495219999999996</v>
      </c>
    </row>
    <row r="521" spans="1:9" hidden="1" outlineLevel="2" x14ac:dyDescent="0.3">
      <c r="A521" s="34" t="s">
        <v>369</v>
      </c>
      <c r="B521" t="s">
        <v>391</v>
      </c>
      <c r="C521" t="s">
        <v>79</v>
      </c>
      <c r="D521" t="s">
        <v>80</v>
      </c>
      <c r="E521" s="22">
        <v>5</v>
      </c>
      <c r="F521" s="22">
        <v>5</v>
      </c>
      <c r="G521" s="1">
        <v>0.48</v>
      </c>
      <c r="H521" s="1">
        <v>239</v>
      </c>
      <c r="I521" s="35">
        <v>4.2300599999999999</v>
      </c>
    </row>
    <row r="522" spans="1:9" hidden="1" outlineLevel="2" x14ac:dyDescent="0.3">
      <c r="A522" s="34" t="s">
        <v>369</v>
      </c>
      <c r="B522" t="s">
        <v>391</v>
      </c>
      <c r="C522" t="s">
        <v>303</v>
      </c>
      <c r="D522" t="s">
        <v>306</v>
      </c>
      <c r="E522" s="22">
        <v>15</v>
      </c>
      <c r="F522" s="22">
        <v>15</v>
      </c>
      <c r="G522" s="1">
        <v>2.0700000000000003</v>
      </c>
      <c r="H522" s="1">
        <v>1047.77</v>
      </c>
      <c r="I522" s="35">
        <v>18.187349999999995</v>
      </c>
    </row>
    <row r="523" spans="1:9" hidden="1" outlineLevel="2" x14ac:dyDescent="0.3">
      <c r="A523" s="34" t="s">
        <v>369</v>
      </c>
      <c r="B523" t="s">
        <v>391</v>
      </c>
      <c r="C523" t="s">
        <v>220</v>
      </c>
      <c r="D523" t="s">
        <v>67</v>
      </c>
      <c r="E523" s="22">
        <v>43</v>
      </c>
      <c r="F523" s="22">
        <v>49</v>
      </c>
      <c r="G523" s="1">
        <v>5.7</v>
      </c>
      <c r="H523" s="1">
        <v>2663.98</v>
      </c>
      <c r="I523" s="35">
        <v>45.532249999999991</v>
      </c>
    </row>
    <row r="524" spans="1:9" hidden="1" outlineLevel="2" x14ac:dyDescent="0.3">
      <c r="A524" s="34" t="s">
        <v>369</v>
      </c>
      <c r="B524" t="s">
        <v>391</v>
      </c>
      <c r="C524" t="s">
        <v>55</v>
      </c>
      <c r="D524" t="s">
        <v>68</v>
      </c>
      <c r="E524" s="22">
        <v>4898</v>
      </c>
      <c r="F524" s="22">
        <v>6061</v>
      </c>
      <c r="G524" s="1">
        <v>712.13</v>
      </c>
      <c r="H524" s="1">
        <v>334179.42</v>
      </c>
      <c r="I524" s="35">
        <v>5299.4650199999996</v>
      </c>
    </row>
    <row r="525" spans="1:9" hidden="1" outlineLevel="2" x14ac:dyDescent="0.3">
      <c r="A525" s="34" t="s">
        <v>369</v>
      </c>
      <c r="B525" t="s">
        <v>391</v>
      </c>
      <c r="C525" t="s">
        <v>223</v>
      </c>
      <c r="D525" t="s">
        <v>69</v>
      </c>
      <c r="E525" s="22">
        <v>172</v>
      </c>
      <c r="F525" s="22">
        <v>216</v>
      </c>
      <c r="G525" s="1">
        <v>29.18</v>
      </c>
      <c r="H525" s="1">
        <v>14253.87</v>
      </c>
      <c r="I525" s="35">
        <v>293.13417999999984</v>
      </c>
    </row>
    <row r="526" spans="1:9" hidden="1" outlineLevel="2" x14ac:dyDescent="0.3">
      <c r="A526" s="34" t="s">
        <v>369</v>
      </c>
      <c r="B526" t="s">
        <v>391</v>
      </c>
      <c r="C526" t="s">
        <v>217</v>
      </c>
      <c r="D526" t="s">
        <v>70</v>
      </c>
      <c r="E526" s="22">
        <v>522</v>
      </c>
      <c r="F526" s="22">
        <v>591</v>
      </c>
      <c r="G526" s="1">
        <v>80.589999999999989</v>
      </c>
      <c r="H526" s="1">
        <v>39698.909999999996</v>
      </c>
      <c r="I526" s="35">
        <v>643.64625000000012</v>
      </c>
    </row>
    <row r="527" spans="1:9" hidden="1" outlineLevel="2" x14ac:dyDescent="0.3">
      <c r="A527" s="34" t="s">
        <v>369</v>
      </c>
      <c r="B527" t="s">
        <v>391</v>
      </c>
      <c r="C527" t="s">
        <v>219</v>
      </c>
      <c r="D527" t="s">
        <v>71</v>
      </c>
      <c r="E527" s="22">
        <v>46</v>
      </c>
      <c r="F527" s="22">
        <v>46</v>
      </c>
      <c r="G527" s="1">
        <v>6.3400000000000016</v>
      </c>
      <c r="H527" s="1">
        <v>2867.1099999999997</v>
      </c>
      <c r="I527" s="35">
        <v>58.078230000000005</v>
      </c>
    </row>
    <row r="528" spans="1:9" hidden="1" outlineLevel="2" x14ac:dyDescent="0.3">
      <c r="A528" s="34" t="s">
        <v>369</v>
      </c>
      <c r="B528" t="s">
        <v>391</v>
      </c>
      <c r="C528" t="s">
        <v>307</v>
      </c>
      <c r="D528" t="s">
        <v>308</v>
      </c>
      <c r="E528" s="22">
        <v>1</v>
      </c>
      <c r="F528" s="22">
        <v>1</v>
      </c>
      <c r="G528" s="1">
        <v>0.06</v>
      </c>
      <c r="H528" s="1">
        <v>24</v>
      </c>
      <c r="I528" s="35">
        <v>0.45458999999999999</v>
      </c>
    </row>
    <row r="529" spans="1:9" hidden="1" outlineLevel="2" x14ac:dyDescent="0.3">
      <c r="A529" s="34" t="s">
        <v>369</v>
      </c>
      <c r="B529" t="s">
        <v>391</v>
      </c>
      <c r="C529" t="s">
        <v>221</v>
      </c>
      <c r="D529" t="s">
        <v>58</v>
      </c>
      <c r="E529" s="22">
        <v>200</v>
      </c>
      <c r="F529" s="22">
        <v>221</v>
      </c>
      <c r="G529" s="1">
        <v>34.92</v>
      </c>
      <c r="H529" s="1">
        <v>16393.960000000003</v>
      </c>
      <c r="I529" s="35">
        <v>333.99825999999996</v>
      </c>
    </row>
    <row r="530" spans="1:9" hidden="1" outlineLevel="2" x14ac:dyDescent="0.3">
      <c r="A530" s="34" t="s">
        <v>369</v>
      </c>
      <c r="B530" t="s">
        <v>391</v>
      </c>
      <c r="C530" t="s">
        <v>54</v>
      </c>
      <c r="D530" t="s">
        <v>65</v>
      </c>
      <c r="E530" s="22">
        <v>30</v>
      </c>
      <c r="F530" s="22">
        <v>32</v>
      </c>
      <c r="G530" s="1">
        <v>5.25</v>
      </c>
      <c r="H530" s="1">
        <v>2305.33</v>
      </c>
      <c r="I530" s="35">
        <v>47.038149999999995</v>
      </c>
    </row>
    <row r="531" spans="1:9" hidden="1" outlineLevel="2" x14ac:dyDescent="0.3">
      <c r="A531" s="34" t="s">
        <v>369</v>
      </c>
      <c r="B531" t="s">
        <v>392</v>
      </c>
      <c r="C531" t="s">
        <v>48</v>
      </c>
      <c r="D531" t="s">
        <v>59</v>
      </c>
      <c r="E531" s="22">
        <v>50</v>
      </c>
      <c r="F531" s="22">
        <v>52</v>
      </c>
      <c r="G531" s="1">
        <v>11.26</v>
      </c>
      <c r="H531" s="1">
        <v>5551.59</v>
      </c>
      <c r="I531" s="35">
        <v>119.47472</v>
      </c>
    </row>
    <row r="532" spans="1:9" hidden="1" outlineLevel="2" x14ac:dyDescent="0.3">
      <c r="A532" s="34" t="s">
        <v>369</v>
      </c>
      <c r="B532" t="s">
        <v>392</v>
      </c>
      <c r="C532" t="s">
        <v>49</v>
      </c>
      <c r="D532" t="s">
        <v>60</v>
      </c>
      <c r="E532" s="22">
        <v>94</v>
      </c>
      <c r="F532" s="22">
        <v>101</v>
      </c>
      <c r="G532" s="1">
        <v>11.59</v>
      </c>
      <c r="H532" s="1">
        <v>5363.23</v>
      </c>
      <c r="I532" s="35">
        <v>101.70227</v>
      </c>
    </row>
    <row r="533" spans="1:9" hidden="1" outlineLevel="2" x14ac:dyDescent="0.3">
      <c r="A533" s="34" t="s">
        <v>369</v>
      </c>
      <c r="B533" t="s">
        <v>392</v>
      </c>
      <c r="C533" t="s">
        <v>224</v>
      </c>
      <c r="D533" t="s">
        <v>61</v>
      </c>
      <c r="E533" s="22">
        <v>29</v>
      </c>
      <c r="F533" s="22">
        <v>31</v>
      </c>
      <c r="G533" s="1">
        <v>5.92</v>
      </c>
      <c r="H533" s="1">
        <v>2705.96</v>
      </c>
      <c r="I533" s="35">
        <v>45.008229999999998</v>
      </c>
    </row>
    <row r="534" spans="1:9" hidden="1" outlineLevel="2" x14ac:dyDescent="0.3">
      <c r="A534" s="34" t="s">
        <v>369</v>
      </c>
      <c r="B534" t="s">
        <v>392</v>
      </c>
      <c r="C534" t="s">
        <v>50</v>
      </c>
      <c r="D534" t="s">
        <v>62</v>
      </c>
      <c r="E534" s="22">
        <v>27</v>
      </c>
      <c r="F534" s="22">
        <v>31</v>
      </c>
      <c r="G534" s="1">
        <v>3.7100000000000004</v>
      </c>
      <c r="H534" s="1">
        <v>1738.3000000000002</v>
      </c>
      <c r="I534" s="35">
        <v>30.956120000000002</v>
      </c>
    </row>
    <row r="535" spans="1:9" hidden="1" outlineLevel="2" x14ac:dyDescent="0.3">
      <c r="A535" s="34" t="s">
        <v>369</v>
      </c>
      <c r="B535" t="s">
        <v>392</v>
      </c>
      <c r="C535" t="s">
        <v>51</v>
      </c>
      <c r="D535" t="s">
        <v>51</v>
      </c>
      <c r="E535" s="22">
        <v>53</v>
      </c>
      <c r="F535" s="22">
        <v>57</v>
      </c>
      <c r="G535" s="1">
        <v>9.8000000000000007</v>
      </c>
      <c r="H535" s="1">
        <v>4359.45</v>
      </c>
      <c r="I535" s="35">
        <v>84.293730000000011</v>
      </c>
    </row>
    <row r="536" spans="1:9" hidden="1" outlineLevel="2" x14ac:dyDescent="0.3">
      <c r="A536" s="34" t="s">
        <v>369</v>
      </c>
      <c r="B536" t="s">
        <v>392</v>
      </c>
      <c r="C536" t="s">
        <v>52</v>
      </c>
      <c r="D536" t="s">
        <v>63</v>
      </c>
      <c r="E536" s="22">
        <v>2067</v>
      </c>
      <c r="F536" s="22">
        <v>2307</v>
      </c>
      <c r="G536" s="1">
        <v>393.56999999999982</v>
      </c>
      <c r="H536" s="1">
        <v>186320.81999999995</v>
      </c>
      <c r="I536" s="35">
        <v>2952.9166400000017</v>
      </c>
    </row>
    <row r="537" spans="1:9" hidden="1" outlineLevel="2" x14ac:dyDescent="0.3">
      <c r="A537" s="34" t="s">
        <v>369</v>
      </c>
      <c r="B537" t="s">
        <v>392</v>
      </c>
      <c r="C537" t="s">
        <v>53</v>
      </c>
      <c r="D537" t="s">
        <v>53</v>
      </c>
      <c r="E537" s="22">
        <v>4573</v>
      </c>
      <c r="F537" s="22">
        <v>5388</v>
      </c>
      <c r="G537" s="1">
        <v>807.81000000000017</v>
      </c>
      <c r="H537" s="1">
        <v>391969.46999999991</v>
      </c>
      <c r="I537" s="35">
        <v>5831.781899999999</v>
      </c>
    </row>
    <row r="538" spans="1:9" hidden="1" outlineLevel="2" x14ac:dyDescent="0.3">
      <c r="A538" s="34" t="s">
        <v>369</v>
      </c>
      <c r="B538" t="s">
        <v>392</v>
      </c>
      <c r="C538" t="s">
        <v>218</v>
      </c>
      <c r="D538" t="s">
        <v>64</v>
      </c>
      <c r="E538" s="22">
        <v>103</v>
      </c>
      <c r="F538" s="22">
        <v>113</v>
      </c>
      <c r="G538" s="1">
        <v>12.77</v>
      </c>
      <c r="H538" s="1">
        <v>6011.1399999999994</v>
      </c>
      <c r="I538" s="35">
        <v>105.28802</v>
      </c>
    </row>
    <row r="539" spans="1:9" hidden="1" outlineLevel="2" x14ac:dyDescent="0.3">
      <c r="A539" s="34" t="s">
        <v>369</v>
      </c>
      <c r="B539" t="s">
        <v>392</v>
      </c>
      <c r="C539" t="s">
        <v>222</v>
      </c>
      <c r="D539" t="s">
        <v>66</v>
      </c>
      <c r="E539" s="22">
        <v>33</v>
      </c>
      <c r="F539" s="22">
        <v>34</v>
      </c>
      <c r="G539" s="1">
        <v>7.2</v>
      </c>
      <c r="H539" s="1">
        <v>3215.85</v>
      </c>
      <c r="I539" s="35">
        <v>58.56118</v>
      </c>
    </row>
    <row r="540" spans="1:9" hidden="1" outlineLevel="2" x14ac:dyDescent="0.3">
      <c r="A540" s="34" t="s">
        <v>369</v>
      </c>
      <c r="B540" t="s">
        <v>392</v>
      </c>
      <c r="C540" t="s">
        <v>79</v>
      </c>
      <c r="D540" t="s">
        <v>80</v>
      </c>
      <c r="E540" s="22">
        <v>1</v>
      </c>
      <c r="F540" s="22">
        <v>1</v>
      </c>
      <c r="G540" s="1">
        <v>0.03</v>
      </c>
      <c r="H540" s="1">
        <v>16</v>
      </c>
      <c r="I540" s="35">
        <v>0.8</v>
      </c>
    </row>
    <row r="541" spans="1:9" hidden="1" outlineLevel="2" x14ac:dyDescent="0.3">
      <c r="A541" s="34" t="s">
        <v>369</v>
      </c>
      <c r="B541" t="s">
        <v>392</v>
      </c>
      <c r="C541" t="s">
        <v>303</v>
      </c>
      <c r="D541" t="s">
        <v>306</v>
      </c>
      <c r="E541" s="22">
        <v>11</v>
      </c>
      <c r="F541" s="22">
        <v>14</v>
      </c>
      <c r="G541" s="1">
        <v>1.4400000000000002</v>
      </c>
      <c r="H541" s="1">
        <v>686.4</v>
      </c>
      <c r="I541" s="35">
        <v>12.58845</v>
      </c>
    </row>
    <row r="542" spans="1:9" hidden="1" outlineLevel="2" x14ac:dyDescent="0.3">
      <c r="A542" s="34" t="s">
        <v>369</v>
      </c>
      <c r="B542" t="s">
        <v>392</v>
      </c>
      <c r="C542" t="s">
        <v>220</v>
      </c>
      <c r="D542" t="s">
        <v>67</v>
      </c>
      <c r="E542" s="22">
        <v>35</v>
      </c>
      <c r="F542" s="22">
        <v>38</v>
      </c>
      <c r="G542" s="1">
        <v>6.6100000000000012</v>
      </c>
      <c r="H542" s="1">
        <v>3171.7900000000004</v>
      </c>
      <c r="I542" s="35">
        <v>53.675640000000008</v>
      </c>
    </row>
    <row r="543" spans="1:9" hidden="1" outlineLevel="2" x14ac:dyDescent="0.3">
      <c r="A543" s="34" t="s">
        <v>369</v>
      </c>
      <c r="B543" t="s">
        <v>392</v>
      </c>
      <c r="C543" t="s">
        <v>55</v>
      </c>
      <c r="D543" t="s">
        <v>68</v>
      </c>
      <c r="E543" s="22">
        <v>3794</v>
      </c>
      <c r="F543" s="22">
        <v>4599</v>
      </c>
      <c r="G543" s="1">
        <v>569.54999999999995</v>
      </c>
      <c r="H543" s="1">
        <v>268984.24</v>
      </c>
      <c r="I543" s="35">
        <v>4282.6606300000003</v>
      </c>
    </row>
    <row r="544" spans="1:9" hidden="1" outlineLevel="2" x14ac:dyDescent="0.3">
      <c r="A544" s="34" t="s">
        <v>369</v>
      </c>
      <c r="B544" t="s">
        <v>392</v>
      </c>
      <c r="C544" t="s">
        <v>223</v>
      </c>
      <c r="D544" t="s">
        <v>69</v>
      </c>
      <c r="E544" s="22">
        <v>170</v>
      </c>
      <c r="F544" s="22">
        <v>201</v>
      </c>
      <c r="G544" s="1">
        <v>32.190000000000005</v>
      </c>
      <c r="H544" s="1">
        <v>15590.7</v>
      </c>
      <c r="I544" s="35">
        <v>306.11916000000002</v>
      </c>
    </row>
    <row r="545" spans="1:9" hidden="1" outlineLevel="2" x14ac:dyDescent="0.3">
      <c r="A545" s="34" t="s">
        <v>369</v>
      </c>
      <c r="B545" t="s">
        <v>392</v>
      </c>
      <c r="C545" t="s">
        <v>217</v>
      </c>
      <c r="D545" t="s">
        <v>70</v>
      </c>
      <c r="E545" s="22">
        <v>476</v>
      </c>
      <c r="F545" s="22">
        <v>525</v>
      </c>
      <c r="G545" s="1">
        <v>78.67000000000003</v>
      </c>
      <c r="H545" s="1">
        <v>39103.290000000008</v>
      </c>
      <c r="I545" s="35">
        <v>647.02004000000011</v>
      </c>
    </row>
    <row r="546" spans="1:9" hidden="1" outlineLevel="2" x14ac:dyDescent="0.3">
      <c r="A546" s="34" t="s">
        <v>369</v>
      </c>
      <c r="B546" t="s">
        <v>392</v>
      </c>
      <c r="C546" t="s">
        <v>219</v>
      </c>
      <c r="D546" t="s">
        <v>71</v>
      </c>
      <c r="E546" s="22">
        <v>24</v>
      </c>
      <c r="F546" s="22">
        <v>26</v>
      </c>
      <c r="G546" s="1">
        <v>4.54</v>
      </c>
      <c r="H546" s="1">
        <v>2197.38</v>
      </c>
      <c r="I546" s="35">
        <v>41.585620000000006</v>
      </c>
    </row>
    <row r="547" spans="1:9" hidden="1" outlineLevel="2" x14ac:dyDescent="0.3">
      <c r="A547" s="34" t="s">
        <v>369</v>
      </c>
      <c r="B547" t="s">
        <v>392</v>
      </c>
      <c r="C547" t="s">
        <v>307</v>
      </c>
      <c r="D547" t="s">
        <v>308</v>
      </c>
      <c r="E547" s="22">
        <v>1</v>
      </c>
      <c r="F547" s="22">
        <v>1</v>
      </c>
      <c r="G547" s="1">
        <v>0.57999999999999996</v>
      </c>
      <c r="H547" s="1">
        <v>229</v>
      </c>
      <c r="I547" s="35">
        <v>4.13727</v>
      </c>
    </row>
    <row r="548" spans="1:9" hidden="1" outlineLevel="2" x14ac:dyDescent="0.3">
      <c r="A548" s="34" t="s">
        <v>369</v>
      </c>
      <c r="B548" t="s">
        <v>392</v>
      </c>
      <c r="C548" t="s">
        <v>221</v>
      </c>
      <c r="D548" t="s">
        <v>58</v>
      </c>
      <c r="E548" s="22">
        <v>191</v>
      </c>
      <c r="F548" s="22">
        <v>213</v>
      </c>
      <c r="G548" s="1">
        <v>36.560000000000009</v>
      </c>
      <c r="H548" s="1">
        <v>17573.190000000002</v>
      </c>
      <c r="I548" s="35">
        <v>334.40695000000011</v>
      </c>
    </row>
    <row r="549" spans="1:9" hidden="1" outlineLevel="2" x14ac:dyDescent="0.3">
      <c r="A549" s="34" t="s">
        <v>369</v>
      </c>
      <c r="B549" t="s">
        <v>392</v>
      </c>
      <c r="C549" t="s">
        <v>54</v>
      </c>
      <c r="D549" t="s">
        <v>65</v>
      </c>
      <c r="E549" s="22">
        <v>13</v>
      </c>
      <c r="F549" s="22">
        <v>15</v>
      </c>
      <c r="G549" s="1">
        <v>1.79</v>
      </c>
      <c r="H549" s="1">
        <v>864.25</v>
      </c>
      <c r="I549" s="35">
        <v>18.776109999999999</v>
      </c>
    </row>
    <row r="550" spans="1:9" hidden="1" outlineLevel="2" x14ac:dyDescent="0.3">
      <c r="A550" s="34" t="s">
        <v>369</v>
      </c>
      <c r="B550" t="s">
        <v>393</v>
      </c>
      <c r="C550" t="s">
        <v>48</v>
      </c>
      <c r="D550" t="s">
        <v>59</v>
      </c>
      <c r="E550" s="22">
        <v>48</v>
      </c>
      <c r="F550" s="22">
        <v>51</v>
      </c>
      <c r="G550" s="1">
        <v>10.84</v>
      </c>
      <c r="H550" s="1">
        <v>5400.49</v>
      </c>
      <c r="I550" s="35">
        <v>115.95190999999998</v>
      </c>
    </row>
    <row r="551" spans="1:9" hidden="1" outlineLevel="2" x14ac:dyDescent="0.3">
      <c r="A551" s="34" t="s">
        <v>369</v>
      </c>
      <c r="B551" t="s">
        <v>393</v>
      </c>
      <c r="C551" t="s">
        <v>49</v>
      </c>
      <c r="D551" t="s">
        <v>60</v>
      </c>
      <c r="E551" s="22">
        <v>136</v>
      </c>
      <c r="F551" s="22">
        <v>144</v>
      </c>
      <c r="G551" s="1">
        <v>19.470000000000002</v>
      </c>
      <c r="H551" s="1">
        <v>9090.8700000000008</v>
      </c>
      <c r="I551" s="35">
        <v>168.01930000000002</v>
      </c>
    </row>
    <row r="552" spans="1:9" hidden="1" outlineLevel="2" x14ac:dyDescent="0.3">
      <c r="A552" s="34" t="s">
        <v>369</v>
      </c>
      <c r="B552" t="s">
        <v>393</v>
      </c>
      <c r="C552" t="s">
        <v>224</v>
      </c>
      <c r="D552" t="s">
        <v>61</v>
      </c>
      <c r="E552" s="22">
        <v>21</v>
      </c>
      <c r="F552" s="22">
        <v>26</v>
      </c>
      <c r="G552" s="1">
        <v>5.79</v>
      </c>
      <c r="H552" s="1">
        <v>2647.1</v>
      </c>
      <c r="I552" s="35">
        <v>47.591920000000009</v>
      </c>
    </row>
    <row r="553" spans="1:9" hidden="1" outlineLevel="2" x14ac:dyDescent="0.3">
      <c r="A553" s="34" t="s">
        <v>369</v>
      </c>
      <c r="B553" t="s">
        <v>393</v>
      </c>
      <c r="C553" t="s">
        <v>50</v>
      </c>
      <c r="D553" t="s">
        <v>62</v>
      </c>
      <c r="E553" s="22">
        <v>34</v>
      </c>
      <c r="F553" s="22">
        <v>46</v>
      </c>
      <c r="G553" s="1">
        <v>5.6</v>
      </c>
      <c r="H553" s="1">
        <v>2567.1</v>
      </c>
      <c r="I553" s="35">
        <v>45.275219999999997</v>
      </c>
    </row>
    <row r="554" spans="1:9" hidden="1" outlineLevel="2" x14ac:dyDescent="0.3">
      <c r="A554" s="34" t="s">
        <v>369</v>
      </c>
      <c r="B554" t="s">
        <v>393</v>
      </c>
      <c r="C554" t="s">
        <v>51</v>
      </c>
      <c r="D554" t="s">
        <v>51</v>
      </c>
      <c r="E554" s="22">
        <v>73</v>
      </c>
      <c r="F554" s="22">
        <v>80</v>
      </c>
      <c r="G554" s="1">
        <v>16.770000000000003</v>
      </c>
      <c r="H554" s="1">
        <v>7747.03</v>
      </c>
      <c r="I554" s="35">
        <v>147.87208999999999</v>
      </c>
    </row>
    <row r="555" spans="1:9" hidden="1" outlineLevel="2" x14ac:dyDescent="0.3">
      <c r="A555" s="34" t="s">
        <v>369</v>
      </c>
      <c r="B555" t="s">
        <v>393</v>
      </c>
      <c r="C555" t="s">
        <v>52</v>
      </c>
      <c r="D555" t="s">
        <v>63</v>
      </c>
      <c r="E555" s="22">
        <v>1642</v>
      </c>
      <c r="F555" s="22">
        <v>1857</v>
      </c>
      <c r="G555" s="1">
        <v>378.06</v>
      </c>
      <c r="H555" s="1">
        <v>176985.87999999998</v>
      </c>
      <c r="I555" s="35">
        <v>2819.0045699999987</v>
      </c>
    </row>
    <row r="556" spans="1:9" hidden="1" outlineLevel="2" x14ac:dyDescent="0.3">
      <c r="A556" s="34" t="s">
        <v>369</v>
      </c>
      <c r="B556" t="s">
        <v>393</v>
      </c>
      <c r="C556" t="s">
        <v>53</v>
      </c>
      <c r="D556" t="s">
        <v>53</v>
      </c>
      <c r="E556" s="22">
        <v>3231</v>
      </c>
      <c r="F556" s="22">
        <v>3785</v>
      </c>
      <c r="G556" s="1">
        <v>607.04999999999984</v>
      </c>
      <c r="H556" s="1">
        <v>294356.17999999988</v>
      </c>
      <c r="I556" s="35">
        <v>4345.4622500000023</v>
      </c>
    </row>
    <row r="557" spans="1:9" hidden="1" outlineLevel="2" x14ac:dyDescent="0.3">
      <c r="A557" s="34" t="s">
        <v>369</v>
      </c>
      <c r="B557" t="s">
        <v>393</v>
      </c>
      <c r="C557" t="s">
        <v>218</v>
      </c>
      <c r="D557" t="s">
        <v>64</v>
      </c>
      <c r="E557" s="22">
        <v>107</v>
      </c>
      <c r="F557" s="22">
        <v>114</v>
      </c>
      <c r="G557" s="1">
        <v>16.529999999999998</v>
      </c>
      <c r="H557" s="1">
        <v>7603.77</v>
      </c>
      <c r="I557" s="35">
        <v>129.21666000000002</v>
      </c>
    </row>
    <row r="558" spans="1:9" hidden="1" outlineLevel="2" x14ac:dyDescent="0.3">
      <c r="A558" s="34" t="s">
        <v>369</v>
      </c>
      <c r="B558" t="s">
        <v>393</v>
      </c>
      <c r="C558" t="s">
        <v>222</v>
      </c>
      <c r="D558" t="s">
        <v>66</v>
      </c>
      <c r="E558" s="22">
        <v>25</v>
      </c>
      <c r="F558" s="22">
        <v>27</v>
      </c>
      <c r="G558" s="1">
        <v>5.42</v>
      </c>
      <c r="H558" s="1">
        <v>2567.1000000000004</v>
      </c>
      <c r="I558" s="35">
        <v>45.814959999999999</v>
      </c>
    </row>
    <row r="559" spans="1:9" hidden="1" outlineLevel="2" x14ac:dyDescent="0.3">
      <c r="A559" s="34" t="s">
        <v>369</v>
      </c>
      <c r="B559" t="s">
        <v>393</v>
      </c>
      <c r="C559" t="s">
        <v>79</v>
      </c>
      <c r="D559" t="s">
        <v>80</v>
      </c>
      <c r="E559" s="22">
        <v>2</v>
      </c>
      <c r="F559" s="22">
        <v>2</v>
      </c>
      <c r="G559" s="1">
        <v>0.31</v>
      </c>
      <c r="H559" s="1">
        <v>152</v>
      </c>
      <c r="I559" s="35">
        <v>3.8931200000000001</v>
      </c>
    </row>
    <row r="560" spans="1:9" hidden="1" outlineLevel="2" x14ac:dyDescent="0.3">
      <c r="A560" s="34" t="s">
        <v>369</v>
      </c>
      <c r="B560" t="s">
        <v>393</v>
      </c>
      <c r="C560" t="s">
        <v>303</v>
      </c>
      <c r="D560" t="s">
        <v>306</v>
      </c>
      <c r="E560" s="22">
        <v>14</v>
      </c>
      <c r="F560" s="22">
        <v>18</v>
      </c>
      <c r="G560" s="1">
        <v>3.1599999999999997</v>
      </c>
      <c r="H560" s="1">
        <v>1582.0199999999998</v>
      </c>
      <c r="I560" s="35">
        <v>30.606760000000001</v>
      </c>
    </row>
    <row r="561" spans="1:9" hidden="1" outlineLevel="2" x14ac:dyDescent="0.3">
      <c r="A561" s="34" t="s">
        <v>369</v>
      </c>
      <c r="B561" t="s">
        <v>393</v>
      </c>
      <c r="C561" t="s">
        <v>220</v>
      </c>
      <c r="D561" t="s">
        <v>67</v>
      </c>
      <c r="E561" s="22">
        <v>35</v>
      </c>
      <c r="F561" s="22">
        <v>39</v>
      </c>
      <c r="G561" s="1">
        <v>6.8599999999999994</v>
      </c>
      <c r="H561" s="1">
        <v>3292.0200000000004</v>
      </c>
      <c r="I561" s="35">
        <v>59.251989999999999</v>
      </c>
    </row>
    <row r="562" spans="1:9" hidden="1" outlineLevel="2" x14ac:dyDescent="0.3">
      <c r="A562" s="34" t="s">
        <v>369</v>
      </c>
      <c r="B562" t="s">
        <v>393</v>
      </c>
      <c r="C562" t="s">
        <v>55</v>
      </c>
      <c r="D562" t="s">
        <v>68</v>
      </c>
      <c r="E562" s="22">
        <v>2681</v>
      </c>
      <c r="F562" s="22">
        <v>3259</v>
      </c>
      <c r="G562" s="1">
        <v>455.11</v>
      </c>
      <c r="H562" s="1">
        <v>213019.66999999998</v>
      </c>
      <c r="I562" s="35">
        <v>3359.7996899999998</v>
      </c>
    </row>
    <row r="563" spans="1:9" hidden="1" outlineLevel="2" x14ac:dyDescent="0.3">
      <c r="A563" s="34" t="s">
        <v>369</v>
      </c>
      <c r="B563" t="s">
        <v>393</v>
      </c>
      <c r="C563" t="s">
        <v>223</v>
      </c>
      <c r="D563" t="s">
        <v>69</v>
      </c>
      <c r="E563" s="22">
        <v>188</v>
      </c>
      <c r="F563" s="22">
        <v>217</v>
      </c>
      <c r="G563" s="1">
        <v>39.83</v>
      </c>
      <c r="H563" s="1">
        <v>19586.77</v>
      </c>
      <c r="I563" s="35">
        <v>372.66540000000003</v>
      </c>
    </row>
    <row r="564" spans="1:9" hidden="1" outlineLevel="2" x14ac:dyDescent="0.3">
      <c r="A564" s="34" t="s">
        <v>369</v>
      </c>
      <c r="B564" t="s">
        <v>393</v>
      </c>
      <c r="C564" t="s">
        <v>217</v>
      </c>
      <c r="D564" t="s">
        <v>70</v>
      </c>
      <c r="E564" s="22">
        <v>357</v>
      </c>
      <c r="F564" s="22">
        <v>391</v>
      </c>
      <c r="G564" s="1">
        <v>70.929999999999993</v>
      </c>
      <c r="H564" s="1">
        <v>33976.14</v>
      </c>
      <c r="I564" s="35">
        <v>574.09298000000001</v>
      </c>
    </row>
    <row r="565" spans="1:9" hidden="1" outlineLevel="2" x14ac:dyDescent="0.3">
      <c r="A565" s="34" t="s">
        <v>369</v>
      </c>
      <c r="B565" t="s">
        <v>393</v>
      </c>
      <c r="C565" t="s">
        <v>219</v>
      </c>
      <c r="D565" t="s">
        <v>71</v>
      </c>
      <c r="E565" s="22">
        <v>19</v>
      </c>
      <c r="F565" s="22">
        <v>21</v>
      </c>
      <c r="G565" s="1">
        <v>4.18</v>
      </c>
      <c r="H565" s="1">
        <v>2008.02</v>
      </c>
      <c r="I565" s="35">
        <v>38.256070000000001</v>
      </c>
    </row>
    <row r="566" spans="1:9" hidden="1" outlineLevel="2" x14ac:dyDescent="0.3">
      <c r="A566" s="34" t="s">
        <v>369</v>
      </c>
      <c r="B566" t="s">
        <v>393</v>
      </c>
      <c r="C566" t="s">
        <v>307</v>
      </c>
      <c r="D566" t="s">
        <v>308</v>
      </c>
      <c r="E566" s="22">
        <v>2</v>
      </c>
      <c r="F566" s="22">
        <v>2</v>
      </c>
      <c r="G566" s="1">
        <v>0.09</v>
      </c>
      <c r="H566" s="1">
        <v>43</v>
      </c>
      <c r="I566" s="35">
        <v>0.77688000000000001</v>
      </c>
    </row>
    <row r="567" spans="1:9" hidden="1" outlineLevel="2" x14ac:dyDescent="0.3">
      <c r="A567" s="34" t="s">
        <v>369</v>
      </c>
      <c r="B567" t="s">
        <v>393</v>
      </c>
      <c r="C567" t="s">
        <v>221</v>
      </c>
      <c r="D567" t="s">
        <v>58</v>
      </c>
      <c r="E567" s="22">
        <v>198</v>
      </c>
      <c r="F567" s="22">
        <v>222</v>
      </c>
      <c r="G567" s="1">
        <v>46.809999999999988</v>
      </c>
      <c r="H567" s="1">
        <v>22373.18</v>
      </c>
      <c r="I567" s="35">
        <v>419.58623000000006</v>
      </c>
    </row>
    <row r="568" spans="1:9" hidden="1" outlineLevel="2" x14ac:dyDescent="0.3">
      <c r="A568" s="34" t="s">
        <v>369</v>
      </c>
      <c r="B568" t="s">
        <v>393</v>
      </c>
      <c r="C568" t="s">
        <v>54</v>
      </c>
      <c r="D568" t="s">
        <v>65</v>
      </c>
      <c r="E568" s="22">
        <v>10</v>
      </c>
      <c r="F568" s="22">
        <v>12</v>
      </c>
      <c r="G568" s="1">
        <v>2.1399999999999997</v>
      </c>
      <c r="H568" s="1">
        <v>1024.3899999999999</v>
      </c>
      <c r="I568" s="35">
        <v>20.1435</v>
      </c>
    </row>
    <row r="569" spans="1:9" hidden="1" outlineLevel="2" x14ac:dyDescent="0.3">
      <c r="A569" s="34" t="s">
        <v>369</v>
      </c>
      <c r="B569" t="s">
        <v>394</v>
      </c>
      <c r="C569" t="s">
        <v>48</v>
      </c>
      <c r="D569" t="s">
        <v>59</v>
      </c>
      <c r="E569" s="22">
        <v>101</v>
      </c>
      <c r="F569" s="22">
        <v>104</v>
      </c>
      <c r="G569" s="1">
        <v>25.53</v>
      </c>
      <c r="H569" s="1">
        <v>12332.83</v>
      </c>
      <c r="I569" s="35">
        <v>266.88182</v>
      </c>
    </row>
    <row r="570" spans="1:9" hidden="1" outlineLevel="2" x14ac:dyDescent="0.3">
      <c r="A570" s="34" t="s">
        <v>369</v>
      </c>
      <c r="B570" t="s">
        <v>394</v>
      </c>
      <c r="C570" t="s">
        <v>49</v>
      </c>
      <c r="D570" t="s">
        <v>60</v>
      </c>
      <c r="E570" s="22">
        <v>255</v>
      </c>
      <c r="F570" s="22">
        <v>288</v>
      </c>
      <c r="G570" s="1">
        <v>37.700000000000003</v>
      </c>
      <c r="H570" s="1">
        <v>17723.23</v>
      </c>
      <c r="I570" s="35">
        <v>322.99495000000002</v>
      </c>
    </row>
    <row r="571" spans="1:9" hidden="1" outlineLevel="2" x14ac:dyDescent="0.3">
      <c r="A571" s="34" t="s">
        <v>369</v>
      </c>
      <c r="B571" t="s">
        <v>394</v>
      </c>
      <c r="C571" t="s">
        <v>224</v>
      </c>
      <c r="D571" t="s">
        <v>61</v>
      </c>
      <c r="E571" s="22">
        <v>80</v>
      </c>
      <c r="F571" s="22">
        <v>90</v>
      </c>
      <c r="G571" s="1">
        <v>18.740000000000002</v>
      </c>
      <c r="H571" s="1">
        <v>8516.8100000000013</v>
      </c>
      <c r="I571" s="35">
        <v>154.13573</v>
      </c>
    </row>
    <row r="572" spans="1:9" hidden="1" outlineLevel="2" x14ac:dyDescent="0.3">
      <c r="A572" s="34" t="s">
        <v>369</v>
      </c>
      <c r="B572" t="s">
        <v>394</v>
      </c>
      <c r="C572" t="s">
        <v>50</v>
      </c>
      <c r="D572" t="s">
        <v>62</v>
      </c>
      <c r="E572" s="22">
        <v>58</v>
      </c>
      <c r="F572" s="22">
        <v>66</v>
      </c>
      <c r="G572" s="1">
        <v>15.420000000000003</v>
      </c>
      <c r="H572" s="1">
        <v>7087.7</v>
      </c>
      <c r="I572" s="35">
        <v>121.52613999999998</v>
      </c>
    </row>
    <row r="573" spans="1:9" hidden="1" outlineLevel="2" x14ac:dyDescent="0.3">
      <c r="A573" s="34" t="s">
        <v>369</v>
      </c>
      <c r="B573" t="s">
        <v>394</v>
      </c>
      <c r="C573" t="s">
        <v>51</v>
      </c>
      <c r="D573" t="s">
        <v>51</v>
      </c>
      <c r="E573" s="22">
        <v>372</v>
      </c>
      <c r="F573" s="22">
        <v>402</v>
      </c>
      <c r="G573" s="1">
        <v>85.800000000000011</v>
      </c>
      <c r="H573" s="1">
        <v>39428.229999999989</v>
      </c>
      <c r="I573" s="35">
        <v>764.96383000000014</v>
      </c>
    </row>
    <row r="574" spans="1:9" hidden="1" outlineLevel="2" x14ac:dyDescent="0.3">
      <c r="A574" s="34" t="s">
        <v>369</v>
      </c>
      <c r="B574" t="s">
        <v>394</v>
      </c>
      <c r="C574" t="s">
        <v>52</v>
      </c>
      <c r="D574" t="s">
        <v>63</v>
      </c>
      <c r="E574" s="22">
        <v>3758</v>
      </c>
      <c r="F574" s="22">
        <v>4162</v>
      </c>
      <c r="G574" s="1">
        <v>921.37999999999977</v>
      </c>
      <c r="H574" s="1">
        <v>430188.72999999975</v>
      </c>
      <c r="I574" s="35">
        <v>6905.6840299999994</v>
      </c>
    </row>
    <row r="575" spans="1:9" hidden="1" outlineLevel="2" x14ac:dyDescent="0.3">
      <c r="A575" s="34" t="s">
        <v>369</v>
      </c>
      <c r="B575" t="s">
        <v>394</v>
      </c>
      <c r="C575" t="s">
        <v>53</v>
      </c>
      <c r="D575" t="s">
        <v>53</v>
      </c>
      <c r="E575" s="22">
        <v>4226</v>
      </c>
      <c r="F575" s="22">
        <v>4896</v>
      </c>
      <c r="G575" s="1">
        <v>869.0300000000002</v>
      </c>
      <c r="H575" s="1">
        <v>418254.85000000009</v>
      </c>
      <c r="I575" s="35">
        <v>6008.088109999996</v>
      </c>
    </row>
    <row r="576" spans="1:9" hidden="1" outlineLevel="2" x14ac:dyDescent="0.3">
      <c r="A576" s="34" t="s">
        <v>369</v>
      </c>
      <c r="B576" t="s">
        <v>394</v>
      </c>
      <c r="C576" t="s">
        <v>218</v>
      </c>
      <c r="D576" t="s">
        <v>64</v>
      </c>
      <c r="E576" s="22">
        <v>98</v>
      </c>
      <c r="F576" s="22">
        <v>114</v>
      </c>
      <c r="G576" s="1">
        <v>18.880000000000003</v>
      </c>
      <c r="H576" s="1">
        <v>8981.48</v>
      </c>
      <c r="I576" s="35">
        <v>148.15508999999997</v>
      </c>
    </row>
    <row r="577" spans="1:9" hidden="1" outlineLevel="2" x14ac:dyDescent="0.3">
      <c r="A577" s="34" t="s">
        <v>369</v>
      </c>
      <c r="B577" t="s">
        <v>394</v>
      </c>
      <c r="C577" t="s">
        <v>222</v>
      </c>
      <c r="D577" t="s">
        <v>66</v>
      </c>
      <c r="E577" s="22">
        <v>143</v>
      </c>
      <c r="F577" s="22">
        <v>149</v>
      </c>
      <c r="G577" s="1">
        <v>33.770000000000003</v>
      </c>
      <c r="H577" s="1">
        <v>15437.69</v>
      </c>
      <c r="I577" s="35">
        <v>286.27814000000001</v>
      </c>
    </row>
    <row r="578" spans="1:9" hidden="1" outlineLevel="2" x14ac:dyDescent="0.3">
      <c r="A578" s="34" t="s">
        <v>369</v>
      </c>
      <c r="B578" t="s">
        <v>394</v>
      </c>
      <c r="C578" t="s">
        <v>79</v>
      </c>
      <c r="D578" t="s">
        <v>80</v>
      </c>
      <c r="E578" s="22">
        <v>21</v>
      </c>
      <c r="F578" s="22">
        <v>21</v>
      </c>
      <c r="G578" s="1">
        <v>2.78</v>
      </c>
      <c r="H578" s="1">
        <v>1394.68</v>
      </c>
      <c r="I578" s="35">
        <v>24.663969999999999</v>
      </c>
    </row>
    <row r="579" spans="1:9" hidden="1" outlineLevel="2" x14ac:dyDescent="0.3">
      <c r="A579" s="34" t="s">
        <v>369</v>
      </c>
      <c r="B579" t="s">
        <v>394</v>
      </c>
      <c r="C579" t="s">
        <v>303</v>
      </c>
      <c r="D579" t="s">
        <v>306</v>
      </c>
      <c r="E579" s="22">
        <v>72</v>
      </c>
      <c r="F579" s="22">
        <v>79</v>
      </c>
      <c r="G579" s="1">
        <v>12.749999999999998</v>
      </c>
      <c r="H579" s="1">
        <v>6244.5399999999991</v>
      </c>
      <c r="I579" s="35">
        <v>110.10113000000001</v>
      </c>
    </row>
    <row r="580" spans="1:9" hidden="1" outlineLevel="2" x14ac:dyDescent="0.3">
      <c r="A580" s="34" t="s">
        <v>369</v>
      </c>
      <c r="B580" t="s">
        <v>394</v>
      </c>
      <c r="C580" t="s">
        <v>220</v>
      </c>
      <c r="D580" t="s">
        <v>67</v>
      </c>
      <c r="E580" s="22">
        <v>52</v>
      </c>
      <c r="F580" s="22">
        <v>55</v>
      </c>
      <c r="G580" s="1">
        <v>7.4999999999999991</v>
      </c>
      <c r="H580" s="1">
        <v>3689.72</v>
      </c>
      <c r="I580" s="35">
        <v>61.970150000000004</v>
      </c>
    </row>
    <row r="581" spans="1:9" hidden="1" outlineLevel="2" x14ac:dyDescent="0.3">
      <c r="A581" s="34" t="s">
        <v>369</v>
      </c>
      <c r="B581" t="s">
        <v>394</v>
      </c>
      <c r="C581" t="s">
        <v>55</v>
      </c>
      <c r="D581" t="s">
        <v>68</v>
      </c>
      <c r="E581" s="22">
        <v>4479</v>
      </c>
      <c r="F581" s="22">
        <v>5292</v>
      </c>
      <c r="G581" s="1">
        <v>903.42000000000007</v>
      </c>
      <c r="H581" s="1">
        <v>419773.63</v>
      </c>
      <c r="I581" s="35">
        <v>6779.2628300000006</v>
      </c>
    </row>
    <row r="582" spans="1:9" hidden="1" outlineLevel="2" x14ac:dyDescent="0.3">
      <c r="A582" s="34" t="s">
        <v>369</v>
      </c>
      <c r="B582" t="s">
        <v>394</v>
      </c>
      <c r="C582" t="s">
        <v>223</v>
      </c>
      <c r="D582" t="s">
        <v>69</v>
      </c>
      <c r="E582" s="22">
        <v>524</v>
      </c>
      <c r="F582" s="22">
        <v>600</v>
      </c>
      <c r="G582" s="1">
        <v>143.49000000000004</v>
      </c>
      <c r="H582" s="1">
        <v>69750.77</v>
      </c>
      <c r="I582" s="35">
        <v>1360.5190900000002</v>
      </c>
    </row>
    <row r="583" spans="1:9" hidden="1" outlineLevel="2" x14ac:dyDescent="0.3">
      <c r="A583" s="34" t="s">
        <v>369</v>
      </c>
      <c r="B583" t="s">
        <v>394</v>
      </c>
      <c r="C583" t="s">
        <v>217</v>
      </c>
      <c r="D583" t="s">
        <v>70</v>
      </c>
      <c r="E583" s="22">
        <v>564</v>
      </c>
      <c r="F583" s="22">
        <v>614</v>
      </c>
      <c r="G583" s="1">
        <v>122.63</v>
      </c>
      <c r="H583" s="1">
        <v>59034.899999999994</v>
      </c>
      <c r="I583" s="35">
        <v>980.20843000000002</v>
      </c>
    </row>
    <row r="584" spans="1:9" hidden="1" outlineLevel="2" x14ac:dyDescent="0.3">
      <c r="A584" s="34" t="s">
        <v>369</v>
      </c>
      <c r="B584" t="s">
        <v>394</v>
      </c>
      <c r="C584" t="s">
        <v>219</v>
      </c>
      <c r="D584" t="s">
        <v>71</v>
      </c>
      <c r="E584" s="22">
        <v>105</v>
      </c>
      <c r="F584" s="22">
        <v>111</v>
      </c>
      <c r="G584" s="1">
        <v>26.819999999999993</v>
      </c>
      <c r="H584" s="1">
        <v>12308.89</v>
      </c>
      <c r="I584" s="35">
        <v>244.9281</v>
      </c>
    </row>
    <row r="585" spans="1:9" hidden="1" outlineLevel="2" x14ac:dyDescent="0.3">
      <c r="A585" s="34" t="s">
        <v>369</v>
      </c>
      <c r="B585" t="s">
        <v>394</v>
      </c>
      <c r="C585" t="s">
        <v>307</v>
      </c>
      <c r="D585" t="s">
        <v>308</v>
      </c>
      <c r="E585" s="22">
        <v>2</v>
      </c>
      <c r="F585" s="22">
        <v>2</v>
      </c>
      <c r="G585" s="1">
        <v>0.45</v>
      </c>
      <c r="H585" s="1">
        <v>205</v>
      </c>
      <c r="I585" s="35">
        <v>3.9037799999999998</v>
      </c>
    </row>
    <row r="586" spans="1:9" hidden="1" outlineLevel="2" x14ac:dyDescent="0.3">
      <c r="A586" s="34" t="s">
        <v>369</v>
      </c>
      <c r="B586" t="s">
        <v>394</v>
      </c>
      <c r="C586" t="s">
        <v>221</v>
      </c>
      <c r="D586" t="s">
        <v>58</v>
      </c>
      <c r="E586" s="22">
        <v>651</v>
      </c>
      <c r="F586" s="22">
        <v>691</v>
      </c>
      <c r="G586" s="1">
        <v>140.98000000000005</v>
      </c>
      <c r="H586" s="1">
        <v>66908.560000000012</v>
      </c>
      <c r="I586" s="35">
        <v>1234.2322199999999</v>
      </c>
    </row>
    <row r="587" spans="1:9" hidden="1" outlineLevel="2" x14ac:dyDescent="0.3">
      <c r="A587" s="34" t="s">
        <v>369</v>
      </c>
      <c r="B587" t="s">
        <v>394</v>
      </c>
      <c r="C587" t="s">
        <v>54</v>
      </c>
      <c r="D587" t="s">
        <v>65</v>
      </c>
      <c r="E587" s="22">
        <v>40</v>
      </c>
      <c r="F587" s="22">
        <v>41</v>
      </c>
      <c r="G587" s="1">
        <v>5.74</v>
      </c>
      <c r="H587" s="1">
        <v>2710.9</v>
      </c>
      <c r="I587" s="35">
        <v>55.765709999999999</v>
      </c>
    </row>
    <row r="588" spans="1:9" hidden="1" outlineLevel="2" x14ac:dyDescent="0.3">
      <c r="A588" s="34" t="s">
        <v>369</v>
      </c>
      <c r="B588" t="s">
        <v>381</v>
      </c>
      <c r="C588" t="s">
        <v>48</v>
      </c>
      <c r="D588" t="s">
        <v>59</v>
      </c>
      <c r="E588" s="22">
        <v>203</v>
      </c>
      <c r="F588" s="22">
        <v>208</v>
      </c>
      <c r="G588" s="1">
        <v>69.13</v>
      </c>
      <c r="H588" s="1">
        <v>33943.870000000003</v>
      </c>
      <c r="I588" s="35">
        <v>756.48298999999997</v>
      </c>
    </row>
    <row r="589" spans="1:9" hidden="1" outlineLevel="2" x14ac:dyDescent="0.3">
      <c r="A589" s="34" t="s">
        <v>369</v>
      </c>
      <c r="B589" t="s">
        <v>381</v>
      </c>
      <c r="C589" t="s">
        <v>49</v>
      </c>
      <c r="D589" t="s">
        <v>60</v>
      </c>
      <c r="E589" s="22">
        <v>488</v>
      </c>
      <c r="F589" s="22">
        <v>534</v>
      </c>
      <c r="G589" s="1">
        <v>80.240000000000009</v>
      </c>
      <c r="H589" s="1">
        <v>37309.370000000003</v>
      </c>
      <c r="I589" s="35">
        <v>686.85543000000007</v>
      </c>
    </row>
    <row r="590" spans="1:9" hidden="1" outlineLevel="2" x14ac:dyDescent="0.3">
      <c r="A590" s="34" t="s">
        <v>369</v>
      </c>
      <c r="B590" t="s">
        <v>381</v>
      </c>
      <c r="C590" t="s">
        <v>224</v>
      </c>
      <c r="D590" t="s">
        <v>61</v>
      </c>
      <c r="E590" s="22">
        <v>168</v>
      </c>
      <c r="F590" s="22">
        <v>182</v>
      </c>
      <c r="G590" s="1">
        <v>54.36</v>
      </c>
      <c r="H590" s="1">
        <v>25459.160000000003</v>
      </c>
      <c r="I590" s="35">
        <v>473.20267999999993</v>
      </c>
    </row>
    <row r="591" spans="1:9" hidden="1" outlineLevel="2" x14ac:dyDescent="0.3">
      <c r="A591" s="34" t="s">
        <v>369</v>
      </c>
      <c r="B591" t="s">
        <v>381</v>
      </c>
      <c r="C591" t="s">
        <v>50</v>
      </c>
      <c r="D591" t="s">
        <v>62</v>
      </c>
      <c r="E591" s="22">
        <v>78</v>
      </c>
      <c r="F591" s="22">
        <v>90</v>
      </c>
      <c r="G591" s="1">
        <v>19.12</v>
      </c>
      <c r="H591" s="1">
        <v>9034.67</v>
      </c>
      <c r="I591" s="35">
        <v>161.59756000000004</v>
      </c>
    </row>
    <row r="592" spans="1:9" hidden="1" outlineLevel="2" x14ac:dyDescent="0.3">
      <c r="A592" s="34" t="s">
        <v>369</v>
      </c>
      <c r="B592" t="s">
        <v>381</v>
      </c>
      <c r="C592" t="s">
        <v>51</v>
      </c>
      <c r="D592" t="s">
        <v>51</v>
      </c>
      <c r="E592" s="22">
        <v>493</v>
      </c>
      <c r="F592" s="22">
        <v>524</v>
      </c>
      <c r="G592" s="1">
        <v>162.57000000000002</v>
      </c>
      <c r="H592" s="1">
        <v>74945.240000000005</v>
      </c>
      <c r="I592" s="35">
        <v>1472.4398699999997</v>
      </c>
    </row>
    <row r="593" spans="1:9" hidden="1" outlineLevel="2" x14ac:dyDescent="0.3">
      <c r="A593" s="34" t="s">
        <v>369</v>
      </c>
      <c r="B593" t="s">
        <v>381</v>
      </c>
      <c r="C593" t="s">
        <v>52</v>
      </c>
      <c r="D593" t="s">
        <v>63</v>
      </c>
      <c r="E593" s="22">
        <v>5475</v>
      </c>
      <c r="F593" s="22">
        <v>6037</v>
      </c>
      <c r="G593" s="1">
        <v>1766.9299999999998</v>
      </c>
      <c r="H593" s="1">
        <v>826637.4600000002</v>
      </c>
      <c r="I593" s="35">
        <v>13578.358470000006</v>
      </c>
    </row>
    <row r="594" spans="1:9" hidden="1" outlineLevel="2" x14ac:dyDescent="0.3">
      <c r="A594" s="34" t="s">
        <v>369</v>
      </c>
      <c r="B594" t="s">
        <v>381</v>
      </c>
      <c r="C594" t="s">
        <v>53</v>
      </c>
      <c r="D594" t="s">
        <v>53</v>
      </c>
      <c r="E594" s="22">
        <v>6098</v>
      </c>
      <c r="F594" s="22">
        <v>7158</v>
      </c>
      <c r="G594" s="1">
        <v>1611.2800000000004</v>
      </c>
      <c r="H594" s="1">
        <v>777728.06</v>
      </c>
      <c r="I594" s="35">
        <v>11381.038890000003</v>
      </c>
    </row>
    <row r="595" spans="1:9" hidden="1" outlineLevel="2" x14ac:dyDescent="0.3">
      <c r="A595" s="34" t="s">
        <v>369</v>
      </c>
      <c r="B595" t="s">
        <v>381</v>
      </c>
      <c r="C595" t="s">
        <v>218</v>
      </c>
      <c r="D595" t="s">
        <v>64</v>
      </c>
      <c r="E595" s="22">
        <v>179</v>
      </c>
      <c r="F595" s="22">
        <v>197</v>
      </c>
      <c r="G595" s="1">
        <v>39.600000000000009</v>
      </c>
      <c r="H595" s="1">
        <v>18670.729999999996</v>
      </c>
      <c r="I595" s="35">
        <v>320.23052999999993</v>
      </c>
    </row>
    <row r="596" spans="1:9" hidden="1" outlineLevel="2" x14ac:dyDescent="0.3">
      <c r="A596" s="34" t="s">
        <v>369</v>
      </c>
      <c r="B596" t="s">
        <v>381</v>
      </c>
      <c r="C596" t="s">
        <v>222</v>
      </c>
      <c r="D596" t="s">
        <v>66</v>
      </c>
      <c r="E596" s="22">
        <v>172</v>
      </c>
      <c r="F596" s="22">
        <v>177</v>
      </c>
      <c r="G596" s="1">
        <v>48.179999999999993</v>
      </c>
      <c r="H596" s="1">
        <v>21839.38</v>
      </c>
      <c r="I596" s="35">
        <v>415.74061999999998</v>
      </c>
    </row>
    <row r="597" spans="1:9" hidden="1" outlineLevel="2" x14ac:dyDescent="0.3">
      <c r="A597" s="34" t="s">
        <v>369</v>
      </c>
      <c r="B597" t="s">
        <v>381</v>
      </c>
      <c r="C597" t="s">
        <v>79</v>
      </c>
      <c r="D597" t="s">
        <v>80</v>
      </c>
      <c r="E597" s="22">
        <v>42</v>
      </c>
      <c r="F597" s="22">
        <v>43</v>
      </c>
      <c r="G597" s="1">
        <v>5.04</v>
      </c>
      <c r="H597" s="1">
        <v>2432.87</v>
      </c>
      <c r="I597" s="35">
        <v>47.41825</v>
      </c>
    </row>
    <row r="598" spans="1:9" hidden="1" outlineLevel="2" x14ac:dyDescent="0.3">
      <c r="A598" s="34" t="s">
        <v>369</v>
      </c>
      <c r="B598" t="s">
        <v>381</v>
      </c>
      <c r="C598" t="s">
        <v>303</v>
      </c>
      <c r="D598" t="s">
        <v>306</v>
      </c>
      <c r="E598" s="22">
        <v>76</v>
      </c>
      <c r="F598" s="22">
        <v>83</v>
      </c>
      <c r="G598" s="1">
        <v>16.860000000000003</v>
      </c>
      <c r="H598" s="1">
        <v>7838.7000000000007</v>
      </c>
      <c r="I598" s="35">
        <v>141.11045999999999</v>
      </c>
    </row>
    <row r="599" spans="1:9" hidden="1" outlineLevel="2" x14ac:dyDescent="0.3">
      <c r="A599" s="34" t="s">
        <v>369</v>
      </c>
      <c r="B599" t="s">
        <v>381</v>
      </c>
      <c r="C599" t="s">
        <v>220</v>
      </c>
      <c r="D599" t="s">
        <v>67</v>
      </c>
      <c r="E599" s="22">
        <v>88</v>
      </c>
      <c r="F599" s="22">
        <v>97</v>
      </c>
      <c r="G599" s="1">
        <v>21.189999999999998</v>
      </c>
      <c r="H599" s="1">
        <v>10215.519999999997</v>
      </c>
      <c r="I599" s="35">
        <v>205.52679999999998</v>
      </c>
    </row>
    <row r="600" spans="1:9" hidden="1" outlineLevel="2" x14ac:dyDescent="0.3">
      <c r="A600" s="34" t="s">
        <v>369</v>
      </c>
      <c r="B600" t="s">
        <v>381</v>
      </c>
      <c r="C600" t="s">
        <v>55</v>
      </c>
      <c r="D600" t="s">
        <v>68</v>
      </c>
      <c r="E600" s="22">
        <v>5584</v>
      </c>
      <c r="F600" s="22">
        <v>6618</v>
      </c>
      <c r="G600" s="1">
        <v>1400.06</v>
      </c>
      <c r="H600" s="1">
        <v>648951.41</v>
      </c>
      <c r="I600" s="35">
        <v>10540.911609999999</v>
      </c>
    </row>
    <row r="601" spans="1:9" hidden="1" outlineLevel="2" x14ac:dyDescent="0.3">
      <c r="A601" s="34" t="s">
        <v>369</v>
      </c>
      <c r="B601" t="s">
        <v>381</v>
      </c>
      <c r="C601" t="s">
        <v>223</v>
      </c>
      <c r="D601" t="s">
        <v>69</v>
      </c>
      <c r="E601" s="22">
        <v>970</v>
      </c>
      <c r="F601" s="22">
        <v>1098</v>
      </c>
      <c r="G601" s="1">
        <v>334.44999999999993</v>
      </c>
      <c r="H601" s="1">
        <v>163381.25</v>
      </c>
      <c r="I601" s="35">
        <v>3084.7986700000001</v>
      </c>
    </row>
    <row r="602" spans="1:9" hidden="1" outlineLevel="2" x14ac:dyDescent="0.3">
      <c r="A602" s="34" t="s">
        <v>369</v>
      </c>
      <c r="B602" t="s">
        <v>381</v>
      </c>
      <c r="C602" t="s">
        <v>217</v>
      </c>
      <c r="D602" t="s">
        <v>70</v>
      </c>
      <c r="E602" s="22">
        <v>802</v>
      </c>
      <c r="F602" s="22">
        <v>883</v>
      </c>
      <c r="G602" s="1">
        <v>226.54999999999998</v>
      </c>
      <c r="H602" s="1">
        <v>109290.88000000002</v>
      </c>
      <c r="I602" s="35">
        <v>1799.46046</v>
      </c>
    </row>
    <row r="603" spans="1:9" hidden="1" outlineLevel="2" x14ac:dyDescent="0.3">
      <c r="A603" s="34" t="s">
        <v>369</v>
      </c>
      <c r="B603" t="s">
        <v>381</v>
      </c>
      <c r="C603" t="s">
        <v>219</v>
      </c>
      <c r="D603" t="s">
        <v>71</v>
      </c>
      <c r="E603" s="22">
        <v>140</v>
      </c>
      <c r="F603" s="22">
        <v>150</v>
      </c>
      <c r="G603" s="1">
        <v>45.44</v>
      </c>
      <c r="H603" s="1">
        <v>20995.579999999998</v>
      </c>
      <c r="I603" s="35">
        <v>424.92542000000014</v>
      </c>
    </row>
    <row r="604" spans="1:9" hidden="1" outlineLevel="2" x14ac:dyDescent="0.3">
      <c r="A604" s="34" t="s">
        <v>369</v>
      </c>
      <c r="B604" t="s">
        <v>381</v>
      </c>
      <c r="C604" t="s">
        <v>307</v>
      </c>
      <c r="D604" t="s">
        <v>308</v>
      </c>
      <c r="E604" s="22">
        <v>13</v>
      </c>
      <c r="F604" s="22">
        <v>15</v>
      </c>
      <c r="G604" s="1">
        <v>2.77</v>
      </c>
      <c r="H604" s="1">
        <v>1184.5</v>
      </c>
      <c r="I604" s="35">
        <v>21.332000000000001</v>
      </c>
    </row>
    <row r="605" spans="1:9" hidden="1" outlineLevel="2" x14ac:dyDescent="0.3">
      <c r="A605" s="34" t="s">
        <v>369</v>
      </c>
      <c r="B605" t="s">
        <v>381</v>
      </c>
      <c r="C605" t="s">
        <v>221</v>
      </c>
      <c r="D605" t="s">
        <v>58</v>
      </c>
      <c r="E605" s="22">
        <v>1129</v>
      </c>
      <c r="F605" s="22">
        <v>1203</v>
      </c>
      <c r="G605" s="1">
        <v>330.55</v>
      </c>
      <c r="H605" s="1">
        <v>156543.56</v>
      </c>
      <c r="I605" s="35">
        <v>3094.5692400000003</v>
      </c>
    </row>
    <row r="606" spans="1:9" hidden="1" outlineLevel="2" x14ac:dyDescent="0.3">
      <c r="A606" s="34" t="s">
        <v>369</v>
      </c>
      <c r="B606" t="s">
        <v>381</v>
      </c>
      <c r="C606" t="s">
        <v>54</v>
      </c>
      <c r="D606" t="s">
        <v>65</v>
      </c>
      <c r="E606" s="22">
        <v>82</v>
      </c>
      <c r="F606" s="22">
        <v>87</v>
      </c>
      <c r="G606" s="1">
        <v>19.14</v>
      </c>
      <c r="H606" s="1">
        <v>9080.51</v>
      </c>
      <c r="I606" s="35">
        <v>167.26199</v>
      </c>
    </row>
    <row r="607" spans="1:9" hidden="1" outlineLevel="2" x14ac:dyDescent="0.3">
      <c r="A607" s="34" t="s">
        <v>369</v>
      </c>
      <c r="B607" t="s">
        <v>395</v>
      </c>
      <c r="C607" t="s">
        <v>48</v>
      </c>
      <c r="D607" t="s">
        <v>59</v>
      </c>
      <c r="E607" s="22">
        <v>96</v>
      </c>
      <c r="F607" s="22">
        <v>103</v>
      </c>
      <c r="G607" s="1">
        <v>33.29</v>
      </c>
      <c r="H607" s="1">
        <v>16647.23</v>
      </c>
      <c r="I607" s="35">
        <v>361.93117000000001</v>
      </c>
    </row>
    <row r="608" spans="1:9" hidden="1" outlineLevel="2" x14ac:dyDescent="0.3">
      <c r="A608" s="34" t="s">
        <v>369</v>
      </c>
      <c r="B608" t="s">
        <v>395</v>
      </c>
      <c r="C608" t="s">
        <v>49</v>
      </c>
      <c r="D608" t="s">
        <v>60</v>
      </c>
      <c r="E608" s="22">
        <v>511</v>
      </c>
      <c r="F608" s="22">
        <v>563</v>
      </c>
      <c r="G608" s="1">
        <v>75.850000000000009</v>
      </c>
      <c r="H608" s="1">
        <v>34554.57</v>
      </c>
      <c r="I608" s="35">
        <v>638.0791099999999</v>
      </c>
    </row>
    <row r="609" spans="1:9" hidden="1" outlineLevel="2" x14ac:dyDescent="0.3">
      <c r="A609" s="34" t="s">
        <v>369</v>
      </c>
      <c r="B609" t="s">
        <v>395</v>
      </c>
      <c r="C609" t="s">
        <v>224</v>
      </c>
      <c r="D609" t="s">
        <v>61</v>
      </c>
      <c r="E609" s="22">
        <v>91</v>
      </c>
      <c r="F609" s="22">
        <v>98</v>
      </c>
      <c r="G609" s="1">
        <v>30.500000000000004</v>
      </c>
      <c r="H609" s="1">
        <v>14471.64</v>
      </c>
      <c r="I609" s="35">
        <v>262.27413000000001</v>
      </c>
    </row>
    <row r="610" spans="1:9" hidden="1" outlineLevel="2" x14ac:dyDescent="0.3">
      <c r="A610" s="34" t="s">
        <v>369</v>
      </c>
      <c r="B610" t="s">
        <v>395</v>
      </c>
      <c r="C610" t="s">
        <v>50</v>
      </c>
      <c r="D610" t="s">
        <v>62</v>
      </c>
      <c r="E610" s="22">
        <v>39</v>
      </c>
      <c r="F610" s="22">
        <v>42</v>
      </c>
      <c r="G610" s="1">
        <v>11.09</v>
      </c>
      <c r="H610" s="1">
        <v>5295.89</v>
      </c>
      <c r="I610" s="35">
        <v>90.905019999999979</v>
      </c>
    </row>
    <row r="611" spans="1:9" hidden="1" outlineLevel="2" x14ac:dyDescent="0.3">
      <c r="A611" s="34" t="s">
        <v>369</v>
      </c>
      <c r="B611" t="s">
        <v>395</v>
      </c>
      <c r="C611" t="s">
        <v>51</v>
      </c>
      <c r="D611" t="s">
        <v>51</v>
      </c>
      <c r="E611" s="22">
        <v>234</v>
      </c>
      <c r="F611" s="22">
        <v>244</v>
      </c>
      <c r="G611" s="1">
        <v>68.209999999999994</v>
      </c>
      <c r="H611" s="1">
        <v>32197.78</v>
      </c>
      <c r="I611" s="35">
        <v>608.34587999999997</v>
      </c>
    </row>
    <row r="612" spans="1:9" hidden="1" outlineLevel="2" x14ac:dyDescent="0.3">
      <c r="A612" s="34" t="s">
        <v>369</v>
      </c>
      <c r="B612" t="s">
        <v>395</v>
      </c>
      <c r="C612" t="s">
        <v>52</v>
      </c>
      <c r="D612" t="s">
        <v>63</v>
      </c>
      <c r="E612" s="22">
        <v>2586</v>
      </c>
      <c r="F612" s="22">
        <v>2829</v>
      </c>
      <c r="G612" s="1">
        <v>814.07000000000028</v>
      </c>
      <c r="H612" s="1">
        <v>381995.6999999999</v>
      </c>
      <c r="I612" s="35">
        <v>6289.4210200000034</v>
      </c>
    </row>
    <row r="613" spans="1:9" hidden="1" outlineLevel="2" x14ac:dyDescent="0.3">
      <c r="A613" s="34" t="s">
        <v>369</v>
      </c>
      <c r="B613" t="s">
        <v>395</v>
      </c>
      <c r="C613" t="s">
        <v>53</v>
      </c>
      <c r="D613" t="s">
        <v>53</v>
      </c>
      <c r="E613" s="22">
        <v>3507</v>
      </c>
      <c r="F613" s="22">
        <v>3919</v>
      </c>
      <c r="G613" s="1">
        <v>898.67999999999972</v>
      </c>
      <c r="H613" s="1">
        <v>433439.47000000003</v>
      </c>
      <c r="I613" s="35">
        <v>6310.0398300000006</v>
      </c>
    </row>
    <row r="614" spans="1:9" hidden="1" outlineLevel="2" x14ac:dyDescent="0.3">
      <c r="A614" s="34" t="s">
        <v>369</v>
      </c>
      <c r="B614" t="s">
        <v>395</v>
      </c>
      <c r="C614" t="s">
        <v>218</v>
      </c>
      <c r="D614" t="s">
        <v>64</v>
      </c>
      <c r="E614" s="22">
        <v>99</v>
      </c>
      <c r="F614" s="22">
        <v>105</v>
      </c>
      <c r="G614" s="1">
        <v>21.529999999999998</v>
      </c>
      <c r="H614" s="1">
        <v>10309.73</v>
      </c>
      <c r="I614" s="35">
        <v>183.91091000000006</v>
      </c>
    </row>
    <row r="615" spans="1:9" hidden="1" outlineLevel="2" x14ac:dyDescent="0.3">
      <c r="A615" s="34" t="s">
        <v>369</v>
      </c>
      <c r="B615" t="s">
        <v>395</v>
      </c>
      <c r="C615" t="s">
        <v>222</v>
      </c>
      <c r="D615" t="s">
        <v>66</v>
      </c>
      <c r="E615" s="22">
        <v>71</v>
      </c>
      <c r="F615" s="22">
        <v>74</v>
      </c>
      <c r="G615" s="1">
        <v>20.79</v>
      </c>
      <c r="H615" s="1">
        <v>9260.2099999999991</v>
      </c>
      <c r="I615" s="35">
        <v>169.58131000000003</v>
      </c>
    </row>
    <row r="616" spans="1:9" hidden="1" outlineLevel="2" x14ac:dyDescent="0.3">
      <c r="A616" s="34" t="s">
        <v>369</v>
      </c>
      <c r="B616" t="s">
        <v>395</v>
      </c>
      <c r="C616" t="s">
        <v>79</v>
      </c>
      <c r="D616" t="s">
        <v>80</v>
      </c>
      <c r="E616" s="22">
        <v>21</v>
      </c>
      <c r="F616" s="22">
        <v>22</v>
      </c>
      <c r="G616" s="1">
        <v>2.4299999999999997</v>
      </c>
      <c r="H616" s="1">
        <v>1149.0899999999999</v>
      </c>
      <c r="I616" s="35">
        <v>23.943900000000003</v>
      </c>
    </row>
    <row r="617" spans="1:9" hidden="1" outlineLevel="2" x14ac:dyDescent="0.3">
      <c r="A617" s="34" t="s">
        <v>369</v>
      </c>
      <c r="B617" t="s">
        <v>395</v>
      </c>
      <c r="C617" t="s">
        <v>303</v>
      </c>
      <c r="D617" t="s">
        <v>306</v>
      </c>
      <c r="E617" s="22">
        <v>20</v>
      </c>
      <c r="F617" s="22">
        <v>22</v>
      </c>
      <c r="G617" s="1">
        <v>4.71</v>
      </c>
      <c r="H617" s="1">
        <v>2266.2199999999998</v>
      </c>
      <c r="I617" s="35">
        <v>33.348660000000002</v>
      </c>
    </row>
    <row r="618" spans="1:9" hidden="1" outlineLevel="2" x14ac:dyDescent="0.3">
      <c r="A618" s="34" t="s">
        <v>369</v>
      </c>
      <c r="B618" t="s">
        <v>395</v>
      </c>
      <c r="C618" t="s">
        <v>220</v>
      </c>
      <c r="D618" t="s">
        <v>67</v>
      </c>
      <c r="E618" s="22">
        <v>42</v>
      </c>
      <c r="F618" s="22">
        <v>49</v>
      </c>
      <c r="G618" s="1">
        <v>6.6999999999999993</v>
      </c>
      <c r="H618" s="1">
        <v>3311.9</v>
      </c>
      <c r="I618" s="35">
        <v>60.754179999999991</v>
      </c>
    </row>
    <row r="619" spans="1:9" hidden="1" outlineLevel="2" x14ac:dyDescent="0.3">
      <c r="A619" s="34" t="s">
        <v>369</v>
      </c>
      <c r="B619" t="s">
        <v>395</v>
      </c>
      <c r="C619" t="s">
        <v>55</v>
      </c>
      <c r="D619" t="s">
        <v>68</v>
      </c>
      <c r="E619" s="22">
        <v>2249</v>
      </c>
      <c r="F619" s="22">
        <v>2573</v>
      </c>
      <c r="G619" s="1">
        <v>502.33000000000004</v>
      </c>
      <c r="H619" s="1">
        <v>233987.01</v>
      </c>
      <c r="I619" s="35">
        <v>3774.6741000000002</v>
      </c>
    </row>
    <row r="620" spans="1:9" hidden="1" outlineLevel="2" x14ac:dyDescent="0.3">
      <c r="A620" s="34" t="s">
        <v>369</v>
      </c>
      <c r="B620" t="s">
        <v>395</v>
      </c>
      <c r="C620" t="s">
        <v>223</v>
      </c>
      <c r="D620" t="s">
        <v>69</v>
      </c>
      <c r="E620" s="22">
        <v>743</v>
      </c>
      <c r="F620" s="22">
        <v>831</v>
      </c>
      <c r="G620" s="1">
        <v>234.89999999999998</v>
      </c>
      <c r="H620" s="1">
        <v>114612.02999999998</v>
      </c>
      <c r="I620" s="35">
        <v>2088.9283600000003</v>
      </c>
    </row>
    <row r="621" spans="1:9" hidden="1" outlineLevel="2" x14ac:dyDescent="0.3">
      <c r="A621" s="34" t="s">
        <v>369</v>
      </c>
      <c r="B621" t="s">
        <v>395</v>
      </c>
      <c r="C621" t="s">
        <v>217</v>
      </c>
      <c r="D621" t="s">
        <v>70</v>
      </c>
      <c r="E621" s="22">
        <v>401</v>
      </c>
      <c r="F621" s="22">
        <v>424</v>
      </c>
      <c r="G621" s="1">
        <v>113.61</v>
      </c>
      <c r="H621" s="1">
        <v>54361.920000000006</v>
      </c>
      <c r="I621" s="35">
        <v>922.46460999999988</v>
      </c>
    </row>
    <row r="622" spans="1:9" hidden="1" outlineLevel="2" x14ac:dyDescent="0.3">
      <c r="A622" s="34" t="s">
        <v>369</v>
      </c>
      <c r="B622" t="s">
        <v>395</v>
      </c>
      <c r="C622" t="s">
        <v>219</v>
      </c>
      <c r="D622" t="s">
        <v>71</v>
      </c>
      <c r="E622" s="22">
        <v>62</v>
      </c>
      <c r="F622" s="22">
        <v>67</v>
      </c>
      <c r="G622" s="1">
        <v>17.980000000000004</v>
      </c>
      <c r="H622" s="1">
        <v>8486.5</v>
      </c>
      <c r="I622" s="35">
        <v>163.27608000000001</v>
      </c>
    </row>
    <row r="623" spans="1:9" hidden="1" outlineLevel="2" x14ac:dyDescent="0.3">
      <c r="A623" s="34" t="s">
        <v>369</v>
      </c>
      <c r="B623" t="s">
        <v>395</v>
      </c>
      <c r="C623" t="s">
        <v>307</v>
      </c>
      <c r="D623" t="s">
        <v>308</v>
      </c>
      <c r="E623" s="22">
        <v>7</v>
      </c>
      <c r="F623" s="22">
        <v>7</v>
      </c>
      <c r="G623" s="1">
        <v>1.31</v>
      </c>
      <c r="H623" s="1">
        <v>491</v>
      </c>
      <c r="I623" s="35">
        <v>9.0414700000000003</v>
      </c>
    </row>
    <row r="624" spans="1:9" hidden="1" outlineLevel="2" x14ac:dyDescent="0.3">
      <c r="A624" s="34" t="s">
        <v>369</v>
      </c>
      <c r="B624" t="s">
        <v>395</v>
      </c>
      <c r="C624" t="s">
        <v>221</v>
      </c>
      <c r="D624" t="s">
        <v>58</v>
      </c>
      <c r="E624" s="22">
        <v>350</v>
      </c>
      <c r="F624" s="22">
        <v>365</v>
      </c>
      <c r="G624" s="1">
        <v>107.89000000000001</v>
      </c>
      <c r="H624" s="1">
        <v>51067.280000000013</v>
      </c>
      <c r="I624" s="35">
        <v>957.73050000000012</v>
      </c>
    </row>
    <row r="625" spans="1:9" hidden="1" outlineLevel="2" x14ac:dyDescent="0.3">
      <c r="A625" s="34" t="s">
        <v>369</v>
      </c>
      <c r="B625" t="s">
        <v>395</v>
      </c>
      <c r="C625" t="s">
        <v>54</v>
      </c>
      <c r="D625" t="s">
        <v>65</v>
      </c>
      <c r="E625" s="22">
        <v>18</v>
      </c>
      <c r="F625" s="22">
        <v>19</v>
      </c>
      <c r="G625" s="1">
        <v>5.71</v>
      </c>
      <c r="H625" s="1">
        <v>2805.77</v>
      </c>
      <c r="I625" s="35">
        <v>50.618200000000002</v>
      </c>
    </row>
    <row r="626" spans="1:9" outlineLevel="1" collapsed="1" x14ac:dyDescent="0.3">
      <c r="A626" s="182" t="s">
        <v>370</v>
      </c>
      <c r="B626" s="40"/>
      <c r="C626" s="40"/>
      <c r="D626" s="40"/>
      <c r="E626" s="41">
        <f>SUBTOTAL(9,E419:E625)</f>
        <v>181203</v>
      </c>
      <c r="F626" s="41">
        <f>SUBTOTAL(9,F419:F625)</f>
        <v>212015</v>
      </c>
      <c r="G626" s="42">
        <f>SUBTOTAL(9,G419:G625)</f>
        <v>32113.300000000007</v>
      </c>
      <c r="H626" s="42">
        <f>SUBTOTAL(9,H419:H625)</f>
        <v>15282786.120000001</v>
      </c>
      <c r="I626" s="43">
        <f>SUBTOTAL(9,I419:I625)</f>
        <v>242391.95193999988</v>
      </c>
    </row>
    <row r="627" spans="1:9" hidden="1" outlineLevel="2" x14ac:dyDescent="0.3">
      <c r="A627" s="29" t="s">
        <v>365</v>
      </c>
      <c r="B627" s="30" t="s">
        <v>386</v>
      </c>
      <c r="C627" s="30" t="s">
        <v>48</v>
      </c>
      <c r="D627" s="30" t="s">
        <v>59</v>
      </c>
      <c r="E627" s="31">
        <v>1</v>
      </c>
      <c r="F627" s="31">
        <v>1</v>
      </c>
      <c r="G627" s="32">
        <v>0.08</v>
      </c>
      <c r="H627" s="32">
        <v>28.5</v>
      </c>
      <c r="I627" s="33">
        <v>0.44074000000000002</v>
      </c>
    </row>
    <row r="628" spans="1:9" hidden="1" outlineLevel="2" x14ac:dyDescent="0.3">
      <c r="A628" s="29" t="s">
        <v>365</v>
      </c>
      <c r="B628" s="30" t="s">
        <v>386</v>
      </c>
      <c r="C628" s="30" t="s">
        <v>49</v>
      </c>
      <c r="D628" s="30" t="s">
        <v>60</v>
      </c>
      <c r="E628" s="31">
        <v>35</v>
      </c>
      <c r="F628" s="31">
        <v>40</v>
      </c>
      <c r="G628" s="32">
        <v>2.66</v>
      </c>
      <c r="H628" s="32">
        <v>1246.1199999999999</v>
      </c>
      <c r="I628" s="33">
        <v>23.313400000000001</v>
      </c>
    </row>
    <row r="629" spans="1:9" hidden="1" outlineLevel="2" x14ac:dyDescent="0.3">
      <c r="A629" s="29" t="s">
        <v>365</v>
      </c>
      <c r="B629" s="30" t="s">
        <v>386</v>
      </c>
      <c r="C629" s="30" t="s">
        <v>224</v>
      </c>
      <c r="D629" s="30" t="s">
        <v>61</v>
      </c>
      <c r="E629" s="31">
        <v>11</v>
      </c>
      <c r="F629" s="31">
        <v>13</v>
      </c>
      <c r="G629" s="32">
        <v>1.45</v>
      </c>
      <c r="H629" s="32">
        <v>663.76</v>
      </c>
      <c r="I629" s="33">
        <v>11.481710000000001</v>
      </c>
    </row>
    <row r="630" spans="1:9" hidden="1" outlineLevel="2" x14ac:dyDescent="0.3">
      <c r="A630" s="29" t="s">
        <v>365</v>
      </c>
      <c r="B630" s="30" t="s">
        <v>386</v>
      </c>
      <c r="C630" s="30" t="s">
        <v>50</v>
      </c>
      <c r="D630" s="30" t="s">
        <v>62</v>
      </c>
      <c r="E630" s="31">
        <v>36</v>
      </c>
      <c r="F630" s="31">
        <v>45</v>
      </c>
      <c r="G630" s="32">
        <v>3.97</v>
      </c>
      <c r="H630" s="32">
        <v>1846.1100000000001</v>
      </c>
      <c r="I630" s="33">
        <v>29.987969999999994</v>
      </c>
    </row>
    <row r="631" spans="1:9" hidden="1" outlineLevel="2" x14ac:dyDescent="0.3">
      <c r="A631" s="29" t="s">
        <v>365</v>
      </c>
      <c r="B631" s="30" t="s">
        <v>386</v>
      </c>
      <c r="C631" s="30" t="s">
        <v>51</v>
      </c>
      <c r="D631" s="30" t="s">
        <v>51</v>
      </c>
      <c r="E631" s="31">
        <v>73</v>
      </c>
      <c r="F631" s="31">
        <v>76</v>
      </c>
      <c r="G631" s="32">
        <v>9.5599999999999969</v>
      </c>
      <c r="H631" s="32">
        <v>4240.41</v>
      </c>
      <c r="I631" s="33">
        <v>77.719399999999993</v>
      </c>
    </row>
    <row r="632" spans="1:9" hidden="1" outlineLevel="2" x14ac:dyDescent="0.3">
      <c r="A632" s="29" t="s">
        <v>365</v>
      </c>
      <c r="B632" s="30" t="s">
        <v>386</v>
      </c>
      <c r="C632" s="30" t="s">
        <v>52</v>
      </c>
      <c r="D632" s="30" t="s">
        <v>63</v>
      </c>
      <c r="E632" s="31">
        <v>1242</v>
      </c>
      <c r="F632" s="31">
        <v>1399</v>
      </c>
      <c r="G632" s="32">
        <v>184.29999999999993</v>
      </c>
      <c r="H632" s="32">
        <v>86455.079999999987</v>
      </c>
      <c r="I632" s="33">
        <v>1310.6726800000008</v>
      </c>
    </row>
    <row r="633" spans="1:9" hidden="1" outlineLevel="2" x14ac:dyDescent="0.3">
      <c r="A633" s="29" t="s">
        <v>365</v>
      </c>
      <c r="B633" s="30" t="s">
        <v>386</v>
      </c>
      <c r="C633" s="30" t="s">
        <v>53</v>
      </c>
      <c r="D633" s="30" t="s">
        <v>53</v>
      </c>
      <c r="E633" s="31">
        <v>4329</v>
      </c>
      <c r="F633" s="31">
        <v>5127</v>
      </c>
      <c r="G633" s="32">
        <v>627.88999999999896</v>
      </c>
      <c r="H633" s="32">
        <v>300593.29000000015</v>
      </c>
      <c r="I633" s="33">
        <v>4361.2451700000029</v>
      </c>
    </row>
    <row r="634" spans="1:9" hidden="1" outlineLevel="2" x14ac:dyDescent="0.3">
      <c r="A634" s="29" t="s">
        <v>365</v>
      </c>
      <c r="B634" s="30" t="s">
        <v>386</v>
      </c>
      <c r="C634" s="30" t="s">
        <v>218</v>
      </c>
      <c r="D634" s="30" t="s">
        <v>64</v>
      </c>
      <c r="E634" s="31">
        <v>96</v>
      </c>
      <c r="F634" s="31">
        <v>105</v>
      </c>
      <c r="G634" s="32">
        <v>13.040000000000003</v>
      </c>
      <c r="H634" s="32">
        <v>6099.82</v>
      </c>
      <c r="I634" s="33">
        <v>98.312619999999995</v>
      </c>
    </row>
    <row r="635" spans="1:9" hidden="1" outlineLevel="2" x14ac:dyDescent="0.3">
      <c r="A635" s="29" t="s">
        <v>365</v>
      </c>
      <c r="B635" s="30" t="s">
        <v>386</v>
      </c>
      <c r="C635" s="30" t="s">
        <v>222</v>
      </c>
      <c r="D635" s="30" t="s">
        <v>66</v>
      </c>
      <c r="E635" s="31">
        <v>40</v>
      </c>
      <c r="F635" s="31">
        <v>41</v>
      </c>
      <c r="G635" s="32">
        <v>5.9399999999999986</v>
      </c>
      <c r="H635" s="32">
        <v>2710.17</v>
      </c>
      <c r="I635" s="33">
        <v>47.672390000000007</v>
      </c>
    </row>
    <row r="636" spans="1:9" hidden="1" outlineLevel="2" x14ac:dyDescent="0.3">
      <c r="A636" s="29" t="s">
        <v>365</v>
      </c>
      <c r="B636" s="30" t="s">
        <v>386</v>
      </c>
      <c r="C636" s="30" t="s">
        <v>79</v>
      </c>
      <c r="D636" s="30" t="s">
        <v>80</v>
      </c>
      <c r="E636" s="31">
        <v>1</v>
      </c>
      <c r="F636" s="31">
        <v>1</v>
      </c>
      <c r="G636" s="32">
        <v>0.01</v>
      </c>
      <c r="H636" s="32">
        <v>5</v>
      </c>
      <c r="I636" s="33">
        <v>9.733E-2</v>
      </c>
    </row>
    <row r="637" spans="1:9" hidden="1" outlineLevel="2" x14ac:dyDescent="0.3">
      <c r="A637" s="29" t="s">
        <v>365</v>
      </c>
      <c r="B637" s="30" t="s">
        <v>386</v>
      </c>
      <c r="C637" s="30" t="s">
        <v>303</v>
      </c>
      <c r="D637" s="30" t="s">
        <v>306</v>
      </c>
      <c r="E637" s="31">
        <v>9</v>
      </c>
      <c r="F637" s="31">
        <v>11</v>
      </c>
      <c r="G637" s="32">
        <v>1.1000000000000001</v>
      </c>
      <c r="H637" s="32">
        <v>538.95000000000005</v>
      </c>
      <c r="I637" s="33">
        <v>9.8116099999999999</v>
      </c>
    </row>
    <row r="638" spans="1:9" hidden="1" outlineLevel="2" x14ac:dyDescent="0.3">
      <c r="A638" s="29" t="s">
        <v>365</v>
      </c>
      <c r="B638" s="30" t="s">
        <v>386</v>
      </c>
      <c r="C638" s="30" t="s">
        <v>220</v>
      </c>
      <c r="D638" s="30" t="s">
        <v>67</v>
      </c>
      <c r="E638" s="31">
        <v>42</v>
      </c>
      <c r="F638" s="31">
        <v>46</v>
      </c>
      <c r="G638" s="32">
        <v>4.5200000000000005</v>
      </c>
      <c r="H638" s="32">
        <v>2144.61</v>
      </c>
      <c r="I638" s="33">
        <v>37.361429999999999</v>
      </c>
    </row>
    <row r="639" spans="1:9" hidden="1" outlineLevel="2" x14ac:dyDescent="0.3">
      <c r="A639" s="29" t="s">
        <v>365</v>
      </c>
      <c r="B639" s="30" t="s">
        <v>386</v>
      </c>
      <c r="C639" s="30" t="s">
        <v>55</v>
      </c>
      <c r="D639" s="30" t="s">
        <v>68</v>
      </c>
      <c r="E639" s="31">
        <v>3590</v>
      </c>
      <c r="F639" s="31">
        <v>4324</v>
      </c>
      <c r="G639" s="32">
        <v>405.31</v>
      </c>
      <c r="H639" s="32">
        <v>188214.21999999997</v>
      </c>
      <c r="I639" s="33">
        <v>2876.2064399999999</v>
      </c>
    </row>
    <row r="640" spans="1:9" hidden="1" outlineLevel="2" x14ac:dyDescent="0.3">
      <c r="A640" s="29" t="s">
        <v>365</v>
      </c>
      <c r="B640" s="30" t="s">
        <v>386</v>
      </c>
      <c r="C640" s="30" t="s">
        <v>223</v>
      </c>
      <c r="D640" s="30" t="s">
        <v>69</v>
      </c>
      <c r="E640" s="31">
        <v>36</v>
      </c>
      <c r="F640" s="31">
        <v>43</v>
      </c>
      <c r="G640" s="32">
        <v>4.8600000000000003</v>
      </c>
      <c r="H640" s="32">
        <v>2274.85</v>
      </c>
      <c r="I640" s="33">
        <v>43.432240000000007</v>
      </c>
    </row>
    <row r="641" spans="1:9" hidden="1" outlineLevel="2" x14ac:dyDescent="0.3">
      <c r="A641" s="29" t="s">
        <v>365</v>
      </c>
      <c r="B641" s="30" t="s">
        <v>386</v>
      </c>
      <c r="C641" s="30" t="s">
        <v>217</v>
      </c>
      <c r="D641" s="30" t="s">
        <v>70</v>
      </c>
      <c r="E641" s="31">
        <v>314</v>
      </c>
      <c r="F641" s="31">
        <v>345</v>
      </c>
      <c r="G641" s="32">
        <v>41.449999999999996</v>
      </c>
      <c r="H641" s="32">
        <v>20449.080000000005</v>
      </c>
      <c r="I641" s="33">
        <v>330.20588999999995</v>
      </c>
    </row>
    <row r="642" spans="1:9" hidden="1" outlineLevel="2" x14ac:dyDescent="0.3">
      <c r="A642" s="29" t="s">
        <v>365</v>
      </c>
      <c r="B642" s="30" t="s">
        <v>386</v>
      </c>
      <c r="C642" s="30" t="s">
        <v>219</v>
      </c>
      <c r="D642" s="30" t="s">
        <v>71</v>
      </c>
      <c r="E642" s="31">
        <v>30</v>
      </c>
      <c r="F642" s="31">
        <v>34</v>
      </c>
      <c r="G642" s="32">
        <v>3.58</v>
      </c>
      <c r="H642" s="32">
        <v>1739.55</v>
      </c>
      <c r="I642" s="33">
        <v>31.502750000000002</v>
      </c>
    </row>
    <row r="643" spans="1:9" hidden="1" outlineLevel="2" x14ac:dyDescent="0.3">
      <c r="A643" s="29" t="s">
        <v>365</v>
      </c>
      <c r="B643" s="30" t="s">
        <v>386</v>
      </c>
      <c r="C643" s="30" t="s">
        <v>221</v>
      </c>
      <c r="D643" s="30" t="s">
        <v>58</v>
      </c>
      <c r="E643" s="31">
        <v>62</v>
      </c>
      <c r="F643" s="31">
        <v>70</v>
      </c>
      <c r="G643" s="32">
        <v>10.24</v>
      </c>
      <c r="H643" s="32">
        <v>4743.7699999999995</v>
      </c>
      <c r="I643" s="33">
        <v>90.191060000000007</v>
      </c>
    </row>
    <row r="644" spans="1:9" hidden="1" outlineLevel="2" x14ac:dyDescent="0.3">
      <c r="A644" s="29" t="s">
        <v>365</v>
      </c>
      <c r="B644" s="30" t="s">
        <v>386</v>
      </c>
      <c r="C644" s="30" t="s">
        <v>54</v>
      </c>
      <c r="D644" s="30" t="s">
        <v>65</v>
      </c>
      <c r="E644" s="31">
        <v>25</v>
      </c>
      <c r="F644" s="31">
        <v>27</v>
      </c>
      <c r="G644" s="32">
        <v>4.29</v>
      </c>
      <c r="H644" s="32">
        <v>1963.03</v>
      </c>
      <c r="I644" s="33">
        <v>34.587890000000002</v>
      </c>
    </row>
    <row r="645" spans="1:9" hidden="1" outlineLevel="2" x14ac:dyDescent="0.3">
      <c r="A645" s="29" t="s">
        <v>365</v>
      </c>
      <c r="B645" s="30" t="s">
        <v>387</v>
      </c>
      <c r="C645" s="30" t="s">
        <v>48</v>
      </c>
      <c r="D645" s="30" t="s">
        <v>59</v>
      </c>
      <c r="E645" s="31">
        <v>13</v>
      </c>
      <c r="F645" s="31">
        <v>13</v>
      </c>
      <c r="G645" s="32">
        <v>2.38</v>
      </c>
      <c r="H645" s="32">
        <v>1161.17</v>
      </c>
      <c r="I645" s="33">
        <v>23.22109</v>
      </c>
    </row>
    <row r="646" spans="1:9" hidden="1" outlineLevel="2" x14ac:dyDescent="0.3">
      <c r="A646" s="29" t="s">
        <v>365</v>
      </c>
      <c r="B646" s="30" t="s">
        <v>387</v>
      </c>
      <c r="C646" s="30" t="s">
        <v>49</v>
      </c>
      <c r="D646" s="30" t="s">
        <v>60</v>
      </c>
      <c r="E646" s="31">
        <v>69</v>
      </c>
      <c r="F646" s="31">
        <v>79</v>
      </c>
      <c r="G646" s="32">
        <v>5.99</v>
      </c>
      <c r="H646" s="32">
        <v>2773.4</v>
      </c>
      <c r="I646" s="33">
        <v>50.206739999999996</v>
      </c>
    </row>
    <row r="647" spans="1:9" hidden="1" outlineLevel="2" x14ac:dyDescent="0.3">
      <c r="A647" s="29" t="s">
        <v>365</v>
      </c>
      <c r="B647" s="30" t="s">
        <v>387</v>
      </c>
      <c r="C647" s="30" t="s">
        <v>224</v>
      </c>
      <c r="D647" s="30" t="s">
        <v>61</v>
      </c>
      <c r="E647" s="31">
        <v>39</v>
      </c>
      <c r="F647" s="31">
        <v>43</v>
      </c>
      <c r="G647" s="32">
        <v>5.21</v>
      </c>
      <c r="H647" s="32">
        <v>2322.35</v>
      </c>
      <c r="I647" s="33">
        <v>39.537990000000001</v>
      </c>
    </row>
    <row r="648" spans="1:9" hidden="1" outlineLevel="2" x14ac:dyDescent="0.3">
      <c r="A648" s="29" t="s">
        <v>365</v>
      </c>
      <c r="B648" s="30" t="s">
        <v>387</v>
      </c>
      <c r="C648" s="30" t="s">
        <v>50</v>
      </c>
      <c r="D648" s="30" t="s">
        <v>62</v>
      </c>
      <c r="E648" s="31">
        <v>94</v>
      </c>
      <c r="F648" s="31">
        <v>143</v>
      </c>
      <c r="G648" s="32">
        <v>12.540000000000001</v>
      </c>
      <c r="H648" s="32">
        <v>5712.7599999999993</v>
      </c>
      <c r="I648" s="33">
        <v>91.884349999999998</v>
      </c>
    </row>
    <row r="649" spans="1:9" hidden="1" outlineLevel="2" x14ac:dyDescent="0.3">
      <c r="A649" s="29" t="s">
        <v>365</v>
      </c>
      <c r="B649" s="30" t="s">
        <v>387</v>
      </c>
      <c r="C649" s="30" t="s">
        <v>51</v>
      </c>
      <c r="D649" s="30" t="s">
        <v>51</v>
      </c>
      <c r="E649" s="31">
        <v>123</v>
      </c>
      <c r="F649" s="31">
        <v>129</v>
      </c>
      <c r="G649" s="32">
        <v>18.05</v>
      </c>
      <c r="H649" s="32">
        <v>8281.2000000000007</v>
      </c>
      <c r="I649" s="33">
        <v>157.85747999999995</v>
      </c>
    </row>
    <row r="650" spans="1:9" hidden="1" outlineLevel="2" x14ac:dyDescent="0.3">
      <c r="A650" s="29" t="s">
        <v>365</v>
      </c>
      <c r="B650" s="30" t="s">
        <v>387</v>
      </c>
      <c r="C650" s="30" t="s">
        <v>52</v>
      </c>
      <c r="D650" s="30" t="s">
        <v>63</v>
      </c>
      <c r="E650" s="31">
        <v>3919</v>
      </c>
      <c r="F650" s="31">
        <v>4487</v>
      </c>
      <c r="G650" s="32">
        <v>580.77000000000032</v>
      </c>
      <c r="H650" s="32">
        <v>271296.46999999997</v>
      </c>
      <c r="I650" s="33">
        <v>4158.883289999997</v>
      </c>
    </row>
    <row r="651" spans="1:9" hidden="1" outlineLevel="2" x14ac:dyDescent="0.3">
      <c r="A651" s="29" t="s">
        <v>365</v>
      </c>
      <c r="B651" s="30" t="s">
        <v>387</v>
      </c>
      <c r="C651" s="30" t="s">
        <v>53</v>
      </c>
      <c r="D651" s="30" t="s">
        <v>53</v>
      </c>
      <c r="E651" s="31">
        <v>12823</v>
      </c>
      <c r="F651" s="31">
        <v>15265</v>
      </c>
      <c r="G651" s="32">
        <v>1853.33</v>
      </c>
      <c r="H651" s="32">
        <v>888707.03999999992</v>
      </c>
      <c r="I651" s="33">
        <v>13032.238230000004</v>
      </c>
    </row>
    <row r="652" spans="1:9" hidden="1" outlineLevel="2" x14ac:dyDescent="0.3">
      <c r="A652" s="29" t="s">
        <v>365</v>
      </c>
      <c r="B652" s="30" t="s">
        <v>387</v>
      </c>
      <c r="C652" s="30" t="s">
        <v>218</v>
      </c>
      <c r="D652" s="30" t="s">
        <v>64</v>
      </c>
      <c r="E652" s="31">
        <v>434</v>
      </c>
      <c r="F652" s="31">
        <v>488</v>
      </c>
      <c r="G652" s="32">
        <v>56.519999999999996</v>
      </c>
      <c r="H652" s="32">
        <v>26709.61</v>
      </c>
      <c r="I652" s="33">
        <v>450.97207999999995</v>
      </c>
    </row>
    <row r="653" spans="1:9" hidden="1" outlineLevel="2" x14ac:dyDescent="0.3">
      <c r="A653" s="29" t="s">
        <v>365</v>
      </c>
      <c r="B653" s="30" t="s">
        <v>387</v>
      </c>
      <c r="C653" s="30" t="s">
        <v>222</v>
      </c>
      <c r="D653" s="30" t="s">
        <v>66</v>
      </c>
      <c r="E653" s="31">
        <v>75</v>
      </c>
      <c r="F653" s="31">
        <v>85</v>
      </c>
      <c r="G653" s="32">
        <v>12.11</v>
      </c>
      <c r="H653" s="32">
        <v>5546.48</v>
      </c>
      <c r="I653" s="33">
        <v>100.60736</v>
      </c>
    </row>
    <row r="654" spans="1:9" hidden="1" outlineLevel="2" x14ac:dyDescent="0.3">
      <c r="A654" s="29" t="s">
        <v>365</v>
      </c>
      <c r="B654" s="30" t="s">
        <v>387</v>
      </c>
      <c r="C654" s="30" t="s">
        <v>79</v>
      </c>
      <c r="D654" s="30" t="s">
        <v>80</v>
      </c>
      <c r="E654" s="31">
        <v>0</v>
      </c>
      <c r="F654" s="31">
        <v>2</v>
      </c>
      <c r="G654" s="32">
        <v>0.05</v>
      </c>
      <c r="H654" s="32">
        <v>26</v>
      </c>
      <c r="I654" s="33">
        <v>0.374</v>
      </c>
    </row>
    <row r="655" spans="1:9" hidden="1" outlineLevel="2" x14ac:dyDescent="0.3">
      <c r="A655" s="29" t="s">
        <v>365</v>
      </c>
      <c r="B655" s="30" t="s">
        <v>387</v>
      </c>
      <c r="C655" s="30" t="s">
        <v>303</v>
      </c>
      <c r="D655" s="30" t="s">
        <v>306</v>
      </c>
      <c r="E655" s="31">
        <v>44</v>
      </c>
      <c r="F655" s="31">
        <v>53</v>
      </c>
      <c r="G655" s="32">
        <v>5.7300000000000013</v>
      </c>
      <c r="H655" s="32">
        <v>2770.8700000000003</v>
      </c>
      <c r="I655" s="33">
        <v>50.667649999999988</v>
      </c>
    </row>
    <row r="656" spans="1:9" hidden="1" outlineLevel="2" x14ac:dyDescent="0.3">
      <c r="A656" s="29" t="s">
        <v>365</v>
      </c>
      <c r="B656" s="30" t="s">
        <v>387</v>
      </c>
      <c r="C656" s="30" t="s">
        <v>220</v>
      </c>
      <c r="D656" s="30" t="s">
        <v>67</v>
      </c>
      <c r="E656" s="31">
        <v>216</v>
      </c>
      <c r="F656" s="31">
        <v>235</v>
      </c>
      <c r="G656" s="32">
        <v>23.159999999999997</v>
      </c>
      <c r="H656" s="32">
        <v>10957.890000000001</v>
      </c>
      <c r="I656" s="33">
        <v>184.05775</v>
      </c>
    </row>
    <row r="657" spans="1:9" hidden="1" outlineLevel="2" x14ac:dyDescent="0.3">
      <c r="A657" s="29" t="s">
        <v>365</v>
      </c>
      <c r="B657" s="30" t="s">
        <v>387</v>
      </c>
      <c r="C657" s="30" t="s">
        <v>55</v>
      </c>
      <c r="D657" s="30" t="s">
        <v>68</v>
      </c>
      <c r="E657" s="31">
        <v>10236</v>
      </c>
      <c r="F657" s="31">
        <v>12640</v>
      </c>
      <c r="G657" s="32">
        <v>1154.95</v>
      </c>
      <c r="H657" s="32">
        <v>540892.78</v>
      </c>
      <c r="I657" s="33">
        <v>8419.0905899999998</v>
      </c>
    </row>
    <row r="658" spans="1:9" hidden="1" outlineLevel="2" x14ac:dyDescent="0.3">
      <c r="A658" s="29" t="s">
        <v>365</v>
      </c>
      <c r="B658" s="30" t="s">
        <v>387</v>
      </c>
      <c r="C658" s="30" t="s">
        <v>223</v>
      </c>
      <c r="D658" s="30" t="s">
        <v>69</v>
      </c>
      <c r="E658" s="31">
        <v>107</v>
      </c>
      <c r="F658" s="31">
        <v>133</v>
      </c>
      <c r="G658" s="32">
        <v>16.97</v>
      </c>
      <c r="H658" s="32">
        <v>7927.81</v>
      </c>
      <c r="I658" s="33">
        <v>164.45363</v>
      </c>
    </row>
    <row r="659" spans="1:9" hidden="1" outlineLevel="2" x14ac:dyDescent="0.3">
      <c r="A659" s="29" t="s">
        <v>365</v>
      </c>
      <c r="B659" s="30" t="s">
        <v>387</v>
      </c>
      <c r="C659" s="30" t="s">
        <v>217</v>
      </c>
      <c r="D659" s="30" t="s">
        <v>70</v>
      </c>
      <c r="E659" s="31">
        <v>946</v>
      </c>
      <c r="F659" s="31">
        <v>1043</v>
      </c>
      <c r="G659" s="32">
        <v>125.50999999999999</v>
      </c>
      <c r="H659" s="32">
        <v>62218.430000000008</v>
      </c>
      <c r="I659" s="33">
        <v>988.79673000000003</v>
      </c>
    </row>
    <row r="660" spans="1:9" hidden="1" outlineLevel="2" x14ac:dyDescent="0.3">
      <c r="A660" s="29" t="s">
        <v>365</v>
      </c>
      <c r="B660" s="30" t="s">
        <v>387</v>
      </c>
      <c r="C660" s="30" t="s">
        <v>219</v>
      </c>
      <c r="D660" s="30" t="s">
        <v>71</v>
      </c>
      <c r="E660" s="31">
        <v>39</v>
      </c>
      <c r="F660" s="31">
        <v>43</v>
      </c>
      <c r="G660" s="32">
        <v>5.7700000000000005</v>
      </c>
      <c r="H660" s="32">
        <v>2697.8900000000003</v>
      </c>
      <c r="I660" s="33">
        <v>50.588829999999987</v>
      </c>
    </row>
    <row r="661" spans="1:9" hidden="1" outlineLevel="2" x14ac:dyDescent="0.3">
      <c r="A661" s="29" t="s">
        <v>365</v>
      </c>
      <c r="B661" s="30" t="s">
        <v>387</v>
      </c>
      <c r="C661" s="30" t="s">
        <v>307</v>
      </c>
      <c r="D661" s="30" t="s">
        <v>308</v>
      </c>
      <c r="E661" s="31">
        <v>1</v>
      </c>
      <c r="F661" s="31">
        <v>1</v>
      </c>
      <c r="G661" s="32">
        <v>0.04</v>
      </c>
      <c r="H661" s="32">
        <v>10.5</v>
      </c>
      <c r="I661" s="33">
        <v>0.17823</v>
      </c>
    </row>
    <row r="662" spans="1:9" hidden="1" outlineLevel="2" x14ac:dyDescent="0.3">
      <c r="A662" s="29" t="s">
        <v>365</v>
      </c>
      <c r="B662" s="30" t="s">
        <v>387</v>
      </c>
      <c r="C662" s="30" t="s">
        <v>221</v>
      </c>
      <c r="D662" s="30" t="s">
        <v>58</v>
      </c>
      <c r="E662" s="31">
        <v>292</v>
      </c>
      <c r="F662" s="31">
        <v>319</v>
      </c>
      <c r="G662" s="32">
        <v>45.18</v>
      </c>
      <c r="H662" s="32">
        <v>21282.829999999998</v>
      </c>
      <c r="I662" s="33">
        <v>437.86175000000003</v>
      </c>
    </row>
    <row r="663" spans="1:9" hidden="1" outlineLevel="2" x14ac:dyDescent="0.3">
      <c r="A663" s="29" t="s">
        <v>365</v>
      </c>
      <c r="B663" s="30" t="s">
        <v>387</v>
      </c>
      <c r="C663" s="30" t="s">
        <v>54</v>
      </c>
      <c r="D663" s="30" t="s">
        <v>65</v>
      </c>
      <c r="E663" s="31">
        <v>56</v>
      </c>
      <c r="F663" s="31">
        <v>62</v>
      </c>
      <c r="G663" s="32">
        <v>6.08</v>
      </c>
      <c r="H663" s="32">
        <v>2862.96</v>
      </c>
      <c r="I663" s="33">
        <v>52.166350000000001</v>
      </c>
    </row>
    <row r="664" spans="1:9" hidden="1" outlineLevel="2" x14ac:dyDescent="0.3">
      <c r="A664" s="29" t="s">
        <v>365</v>
      </c>
      <c r="B664" s="30" t="s">
        <v>388</v>
      </c>
      <c r="C664" s="30" t="s">
        <v>48</v>
      </c>
      <c r="D664" s="30" t="s">
        <v>59</v>
      </c>
      <c r="E664" s="31">
        <v>28</v>
      </c>
      <c r="F664" s="31">
        <v>28</v>
      </c>
      <c r="G664" s="32">
        <v>3.98</v>
      </c>
      <c r="H664" s="32">
        <v>1949.4299999999998</v>
      </c>
      <c r="I664" s="33">
        <v>42.243270000000003</v>
      </c>
    </row>
    <row r="665" spans="1:9" hidden="1" outlineLevel="2" x14ac:dyDescent="0.3">
      <c r="A665" s="29" t="s">
        <v>365</v>
      </c>
      <c r="B665" s="30" t="s">
        <v>388</v>
      </c>
      <c r="C665" s="30" t="s">
        <v>49</v>
      </c>
      <c r="D665" s="30" t="s">
        <v>60</v>
      </c>
      <c r="E665" s="31">
        <v>77</v>
      </c>
      <c r="F665" s="31">
        <v>84</v>
      </c>
      <c r="G665" s="32">
        <v>7.8900000000000006</v>
      </c>
      <c r="H665" s="32">
        <v>3810.18</v>
      </c>
      <c r="I665" s="33">
        <v>70.693240000000003</v>
      </c>
    </row>
    <row r="666" spans="1:9" hidden="1" outlineLevel="2" x14ac:dyDescent="0.3">
      <c r="A666" s="29" t="s">
        <v>365</v>
      </c>
      <c r="B666" s="30" t="s">
        <v>388</v>
      </c>
      <c r="C666" s="30" t="s">
        <v>224</v>
      </c>
      <c r="D666" s="30" t="s">
        <v>61</v>
      </c>
      <c r="E666" s="31">
        <v>35</v>
      </c>
      <c r="F666" s="31">
        <v>38</v>
      </c>
      <c r="G666" s="32">
        <v>6.22</v>
      </c>
      <c r="H666" s="32">
        <v>2907.94</v>
      </c>
      <c r="I666" s="33">
        <v>50.023009999999999</v>
      </c>
    </row>
    <row r="667" spans="1:9" hidden="1" outlineLevel="2" x14ac:dyDescent="0.3">
      <c r="A667" s="29" t="s">
        <v>365</v>
      </c>
      <c r="B667" s="30" t="s">
        <v>388</v>
      </c>
      <c r="C667" s="30" t="s">
        <v>50</v>
      </c>
      <c r="D667" s="30" t="s">
        <v>62</v>
      </c>
      <c r="E667" s="31">
        <v>95</v>
      </c>
      <c r="F667" s="31">
        <v>126</v>
      </c>
      <c r="G667" s="32">
        <v>9.51</v>
      </c>
      <c r="H667" s="32">
        <v>4464.21</v>
      </c>
      <c r="I667" s="33">
        <v>73.454669999999993</v>
      </c>
    </row>
    <row r="668" spans="1:9" hidden="1" outlineLevel="2" x14ac:dyDescent="0.3">
      <c r="A668" s="29" t="s">
        <v>365</v>
      </c>
      <c r="B668" s="30" t="s">
        <v>388</v>
      </c>
      <c r="C668" s="30" t="s">
        <v>51</v>
      </c>
      <c r="D668" s="30" t="s">
        <v>51</v>
      </c>
      <c r="E668" s="31">
        <v>108</v>
      </c>
      <c r="F668" s="31">
        <v>115</v>
      </c>
      <c r="G668" s="32">
        <v>16.38</v>
      </c>
      <c r="H668" s="32">
        <v>7456.1000000000013</v>
      </c>
      <c r="I668" s="33">
        <v>141.27375000000001</v>
      </c>
    </row>
    <row r="669" spans="1:9" hidden="1" outlineLevel="2" x14ac:dyDescent="0.3">
      <c r="A669" s="29" t="s">
        <v>365</v>
      </c>
      <c r="B669" s="30" t="s">
        <v>388</v>
      </c>
      <c r="C669" s="30" t="s">
        <v>52</v>
      </c>
      <c r="D669" s="30" t="s">
        <v>63</v>
      </c>
      <c r="E669" s="31">
        <v>3038</v>
      </c>
      <c r="F669" s="31">
        <v>3421</v>
      </c>
      <c r="G669" s="32">
        <v>484.90999999999991</v>
      </c>
      <c r="H669" s="32">
        <v>226786.75000000009</v>
      </c>
      <c r="I669" s="33">
        <v>3537.9773200000018</v>
      </c>
    </row>
    <row r="670" spans="1:9" hidden="1" outlineLevel="2" x14ac:dyDescent="0.3">
      <c r="A670" s="29" t="s">
        <v>365</v>
      </c>
      <c r="B670" s="30" t="s">
        <v>388</v>
      </c>
      <c r="C670" s="30" t="s">
        <v>53</v>
      </c>
      <c r="D670" s="30" t="s">
        <v>53</v>
      </c>
      <c r="E670" s="31">
        <v>9643</v>
      </c>
      <c r="F670" s="31">
        <v>11382</v>
      </c>
      <c r="G670" s="32">
        <v>1503.9999999999989</v>
      </c>
      <c r="H670" s="32">
        <v>724783.8200000003</v>
      </c>
      <c r="I670" s="33">
        <v>10755.916960000011</v>
      </c>
    </row>
    <row r="671" spans="1:9" hidden="1" outlineLevel="2" x14ac:dyDescent="0.3">
      <c r="A671" s="29" t="s">
        <v>365</v>
      </c>
      <c r="B671" s="30" t="s">
        <v>388</v>
      </c>
      <c r="C671" s="30" t="s">
        <v>218</v>
      </c>
      <c r="D671" s="30" t="s">
        <v>64</v>
      </c>
      <c r="E671" s="31">
        <v>329</v>
      </c>
      <c r="F671" s="31">
        <v>371</v>
      </c>
      <c r="G671" s="32">
        <v>42.45</v>
      </c>
      <c r="H671" s="32">
        <v>20372.979999999996</v>
      </c>
      <c r="I671" s="33">
        <v>349.89983000000001</v>
      </c>
    </row>
    <row r="672" spans="1:9" hidden="1" outlineLevel="2" x14ac:dyDescent="0.3">
      <c r="A672" s="29" t="s">
        <v>365</v>
      </c>
      <c r="B672" s="30" t="s">
        <v>388</v>
      </c>
      <c r="C672" s="30" t="s">
        <v>222</v>
      </c>
      <c r="D672" s="30" t="s">
        <v>66</v>
      </c>
      <c r="E672" s="31">
        <v>73</v>
      </c>
      <c r="F672" s="31">
        <v>77</v>
      </c>
      <c r="G672" s="32">
        <v>12.03</v>
      </c>
      <c r="H672" s="32">
        <v>5395.13</v>
      </c>
      <c r="I672" s="33">
        <v>99.032789999999991</v>
      </c>
    </row>
    <row r="673" spans="1:9" hidden="1" outlineLevel="2" x14ac:dyDescent="0.3">
      <c r="A673" s="29" t="s">
        <v>365</v>
      </c>
      <c r="B673" s="30" t="s">
        <v>388</v>
      </c>
      <c r="C673" s="30" t="s">
        <v>79</v>
      </c>
      <c r="D673" s="30" t="s">
        <v>80</v>
      </c>
      <c r="E673" s="31">
        <v>4</v>
      </c>
      <c r="F673" s="31">
        <v>5</v>
      </c>
      <c r="G673" s="32">
        <v>0.5</v>
      </c>
      <c r="H673" s="32">
        <v>235.72</v>
      </c>
      <c r="I673" s="33">
        <v>3.8964799999999999</v>
      </c>
    </row>
    <row r="674" spans="1:9" hidden="1" outlineLevel="2" x14ac:dyDescent="0.3">
      <c r="A674" s="29" t="s">
        <v>365</v>
      </c>
      <c r="B674" s="30" t="s">
        <v>388</v>
      </c>
      <c r="C674" s="30" t="s">
        <v>303</v>
      </c>
      <c r="D674" s="30" t="s">
        <v>306</v>
      </c>
      <c r="E674" s="31">
        <v>18</v>
      </c>
      <c r="F674" s="31">
        <v>21</v>
      </c>
      <c r="G674" s="32">
        <v>1.6000000000000003</v>
      </c>
      <c r="H674" s="32">
        <v>785.31000000000006</v>
      </c>
      <c r="I674" s="33">
        <v>14.67887</v>
      </c>
    </row>
    <row r="675" spans="1:9" hidden="1" outlineLevel="2" x14ac:dyDescent="0.3">
      <c r="A675" s="29" t="s">
        <v>365</v>
      </c>
      <c r="B675" s="30" t="s">
        <v>388</v>
      </c>
      <c r="C675" s="30" t="s">
        <v>220</v>
      </c>
      <c r="D675" s="30" t="s">
        <v>67</v>
      </c>
      <c r="E675" s="31">
        <v>155</v>
      </c>
      <c r="F675" s="31">
        <v>174</v>
      </c>
      <c r="G675" s="32">
        <v>19.109999999999996</v>
      </c>
      <c r="H675" s="32">
        <v>9070.08</v>
      </c>
      <c r="I675" s="33">
        <v>152.73748000000001</v>
      </c>
    </row>
    <row r="676" spans="1:9" hidden="1" outlineLevel="2" x14ac:dyDescent="0.3">
      <c r="A676" s="29" t="s">
        <v>365</v>
      </c>
      <c r="B676" s="30" t="s">
        <v>388</v>
      </c>
      <c r="C676" s="30" t="s">
        <v>55</v>
      </c>
      <c r="D676" s="30" t="s">
        <v>68</v>
      </c>
      <c r="E676" s="31">
        <v>7598</v>
      </c>
      <c r="F676" s="31">
        <v>9314</v>
      </c>
      <c r="G676" s="32">
        <v>912.99</v>
      </c>
      <c r="H676" s="32">
        <v>429219.94</v>
      </c>
      <c r="I676" s="33">
        <v>6816.1848</v>
      </c>
    </row>
    <row r="677" spans="1:9" hidden="1" outlineLevel="2" x14ac:dyDescent="0.3">
      <c r="A677" s="29" t="s">
        <v>365</v>
      </c>
      <c r="B677" s="30" t="s">
        <v>388</v>
      </c>
      <c r="C677" s="30" t="s">
        <v>223</v>
      </c>
      <c r="D677" s="30" t="s">
        <v>69</v>
      </c>
      <c r="E677" s="31">
        <v>131</v>
      </c>
      <c r="F677" s="31">
        <v>164</v>
      </c>
      <c r="G677" s="32">
        <v>18.78</v>
      </c>
      <c r="H677" s="32">
        <v>9147.06</v>
      </c>
      <c r="I677" s="33">
        <v>188.49738000000002</v>
      </c>
    </row>
    <row r="678" spans="1:9" hidden="1" outlineLevel="2" x14ac:dyDescent="0.3">
      <c r="A678" s="29" t="s">
        <v>365</v>
      </c>
      <c r="B678" s="30" t="s">
        <v>388</v>
      </c>
      <c r="C678" s="30" t="s">
        <v>217</v>
      </c>
      <c r="D678" s="30" t="s">
        <v>70</v>
      </c>
      <c r="E678" s="31">
        <v>738</v>
      </c>
      <c r="F678" s="31">
        <v>809</v>
      </c>
      <c r="G678" s="32">
        <v>108.4</v>
      </c>
      <c r="H678" s="32">
        <v>53046.529999999992</v>
      </c>
      <c r="I678" s="33">
        <v>894.34427999999991</v>
      </c>
    </row>
    <row r="679" spans="1:9" hidden="1" outlineLevel="2" x14ac:dyDescent="0.3">
      <c r="A679" s="29" t="s">
        <v>365</v>
      </c>
      <c r="B679" s="30" t="s">
        <v>388</v>
      </c>
      <c r="C679" s="30" t="s">
        <v>219</v>
      </c>
      <c r="D679" s="30" t="s">
        <v>71</v>
      </c>
      <c r="E679" s="31">
        <v>42</v>
      </c>
      <c r="F679" s="31">
        <v>43</v>
      </c>
      <c r="G679" s="32">
        <v>7.8</v>
      </c>
      <c r="H679" s="32">
        <v>3484.1099999999997</v>
      </c>
      <c r="I679" s="33">
        <v>71.547089999999997</v>
      </c>
    </row>
    <row r="680" spans="1:9" hidden="1" outlineLevel="2" x14ac:dyDescent="0.3">
      <c r="A680" s="29" t="s">
        <v>365</v>
      </c>
      <c r="B680" s="30" t="s">
        <v>388</v>
      </c>
      <c r="C680" s="30" t="s">
        <v>221</v>
      </c>
      <c r="D680" s="30" t="s">
        <v>58</v>
      </c>
      <c r="E680" s="31">
        <v>187</v>
      </c>
      <c r="F680" s="31">
        <v>210</v>
      </c>
      <c r="G680" s="32">
        <v>32.070000000000007</v>
      </c>
      <c r="H680" s="32">
        <v>15189.289999999999</v>
      </c>
      <c r="I680" s="33">
        <v>304.03638999999998</v>
      </c>
    </row>
    <row r="681" spans="1:9" hidden="1" outlineLevel="2" x14ac:dyDescent="0.3">
      <c r="A681" s="29" t="s">
        <v>365</v>
      </c>
      <c r="B681" s="30" t="s">
        <v>388</v>
      </c>
      <c r="C681" s="30" t="s">
        <v>54</v>
      </c>
      <c r="D681" s="30" t="s">
        <v>65</v>
      </c>
      <c r="E681" s="31">
        <v>27</v>
      </c>
      <c r="F681" s="31">
        <v>27</v>
      </c>
      <c r="G681" s="32">
        <v>3.0300000000000002</v>
      </c>
      <c r="H681" s="32">
        <v>1429.79</v>
      </c>
      <c r="I681" s="33">
        <v>27.676729999999999</v>
      </c>
    </row>
    <row r="682" spans="1:9" hidden="1" outlineLevel="2" x14ac:dyDescent="0.3">
      <c r="A682" s="29" t="s">
        <v>365</v>
      </c>
      <c r="B682" s="30" t="s">
        <v>389</v>
      </c>
      <c r="C682" s="30" t="s">
        <v>48</v>
      </c>
      <c r="D682" s="30" t="s">
        <v>59</v>
      </c>
      <c r="E682" s="31">
        <v>19</v>
      </c>
      <c r="F682" s="31">
        <v>20</v>
      </c>
      <c r="G682" s="32">
        <v>3.0700000000000003</v>
      </c>
      <c r="H682" s="32">
        <v>1503.67</v>
      </c>
      <c r="I682" s="33">
        <v>30.574220000000004</v>
      </c>
    </row>
    <row r="683" spans="1:9" hidden="1" outlineLevel="2" x14ac:dyDescent="0.3">
      <c r="A683" s="29" t="s">
        <v>365</v>
      </c>
      <c r="B683" s="30" t="s">
        <v>389</v>
      </c>
      <c r="C683" s="30" t="s">
        <v>49</v>
      </c>
      <c r="D683" s="30" t="s">
        <v>60</v>
      </c>
      <c r="E683" s="31">
        <v>61</v>
      </c>
      <c r="F683" s="31">
        <v>67</v>
      </c>
      <c r="G683" s="32">
        <v>5.46</v>
      </c>
      <c r="H683" s="32">
        <v>2501.17</v>
      </c>
      <c r="I683" s="33">
        <v>46.669119999999999</v>
      </c>
    </row>
    <row r="684" spans="1:9" hidden="1" outlineLevel="2" x14ac:dyDescent="0.3">
      <c r="A684" s="29" t="s">
        <v>365</v>
      </c>
      <c r="B684" s="30" t="s">
        <v>389</v>
      </c>
      <c r="C684" s="30" t="s">
        <v>224</v>
      </c>
      <c r="D684" s="30" t="s">
        <v>61</v>
      </c>
      <c r="E684" s="31">
        <v>23</v>
      </c>
      <c r="F684" s="31">
        <v>27</v>
      </c>
      <c r="G684" s="32">
        <v>5.5500000000000007</v>
      </c>
      <c r="H684" s="32">
        <v>2666.2599999999998</v>
      </c>
      <c r="I684" s="33">
        <v>44.297819999999994</v>
      </c>
    </row>
    <row r="685" spans="1:9" hidden="1" outlineLevel="2" x14ac:dyDescent="0.3">
      <c r="A685" s="29" t="s">
        <v>365</v>
      </c>
      <c r="B685" s="30" t="s">
        <v>389</v>
      </c>
      <c r="C685" s="30" t="s">
        <v>50</v>
      </c>
      <c r="D685" s="30" t="s">
        <v>62</v>
      </c>
      <c r="E685" s="31">
        <v>69</v>
      </c>
      <c r="F685" s="31">
        <v>92</v>
      </c>
      <c r="G685" s="32">
        <v>7.9899999999999984</v>
      </c>
      <c r="H685" s="32">
        <v>3747.0699999999997</v>
      </c>
      <c r="I685" s="33">
        <v>62.057729999999999</v>
      </c>
    </row>
    <row r="686" spans="1:9" hidden="1" outlineLevel="2" x14ac:dyDescent="0.3">
      <c r="A686" s="29" t="s">
        <v>365</v>
      </c>
      <c r="B686" s="30" t="s">
        <v>389</v>
      </c>
      <c r="C686" s="30" t="s">
        <v>51</v>
      </c>
      <c r="D686" s="30" t="s">
        <v>51</v>
      </c>
      <c r="E686" s="31">
        <v>54</v>
      </c>
      <c r="F686" s="31">
        <v>57</v>
      </c>
      <c r="G686" s="32">
        <v>6.86</v>
      </c>
      <c r="H686" s="32">
        <v>3026.0200000000004</v>
      </c>
      <c r="I686" s="33">
        <v>57.882770000000001</v>
      </c>
    </row>
    <row r="687" spans="1:9" hidden="1" outlineLevel="2" x14ac:dyDescent="0.3">
      <c r="A687" s="29" t="s">
        <v>365</v>
      </c>
      <c r="B687" s="30" t="s">
        <v>389</v>
      </c>
      <c r="C687" s="30" t="s">
        <v>52</v>
      </c>
      <c r="D687" s="30" t="s">
        <v>63</v>
      </c>
      <c r="E687" s="31">
        <v>2129</v>
      </c>
      <c r="F687" s="31">
        <v>2396</v>
      </c>
      <c r="G687" s="32">
        <v>384.37999999999988</v>
      </c>
      <c r="H687" s="32">
        <v>180462.98</v>
      </c>
      <c r="I687" s="33">
        <v>2860.7787499999999</v>
      </c>
    </row>
    <row r="688" spans="1:9" hidden="1" outlineLevel="2" x14ac:dyDescent="0.3">
      <c r="A688" s="29" t="s">
        <v>365</v>
      </c>
      <c r="B688" s="30" t="s">
        <v>389</v>
      </c>
      <c r="C688" s="30" t="s">
        <v>53</v>
      </c>
      <c r="D688" s="30" t="s">
        <v>53</v>
      </c>
      <c r="E688" s="31">
        <v>6719</v>
      </c>
      <c r="F688" s="31">
        <v>7998</v>
      </c>
      <c r="G688" s="32">
        <v>1102.309999999999</v>
      </c>
      <c r="H688" s="32">
        <v>532441.26</v>
      </c>
      <c r="I688" s="33">
        <v>7901.2269900000028</v>
      </c>
    </row>
    <row r="689" spans="1:9" hidden="1" outlineLevel="2" x14ac:dyDescent="0.3">
      <c r="A689" s="29" t="s">
        <v>365</v>
      </c>
      <c r="B689" s="30" t="s">
        <v>389</v>
      </c>
      <c r="C689" s="30" t="s">
        <v>218</v>
      </c>
      <c r="D689" s="30" t="s">
        <v>64</v>
      </c>
      <c r="E689" s="31">
        <v>210</v>
      </c>
      <c r="F689" s="31">
        <v>242</v>
      </c>
      <c r="G689" s="32">
        <v>27.99</v>
      </c>
      <c r="H689" s="32">
        <v>13599.95</v>
      </c>
      <c r="I689" s="33">
        <v>239.23268999999999</v>
      </c>
    </row>
    <row r="690" spans="1:9" hidden="1" outlineLevel="2" x14ac:dyDescent="0.3">
      <c r="A690" s="29" t="s">
        <v>365</v>
      </c>
      <c r="B690" s="30" t="s">
        <v>389</v>
      </c>
      <c r="C690" s="30" t="s">
        <v>222</v>
      </c>
      <c r="D690" s="30" t="s">
        <v>66</v>
      </c>
      <c r="E690" s="31">
        <v>39</v>
      </c>
      <c r="F690" s="31">
        <v>43</v>
      </c>
      <c r="G690" s="32">
        <v>6.13</v>
      </c>
      <c r="H690" s="32">
        <v>2797.7200000000003</v>
      </c>
      <c r="I690" s="33">
        <v>51.299530000000004</v>
      </c>
    </row>
    <row r="691" spans="1:9" hidden="1" outlineLevel="2" x14ac:dyDescent="0.3">
      <c r="A691" s="29" t="s">
        <v>365</v>
      </c>
      <c r="B691" s="30" t="s">
        <v>389</v>
      </c>
      <c r="C691" s="30" t="s">
        <v>79</v>
      </c>
      <c r="D691" s="30" t="s">
        <v>80</v>
      </c>
      <c r="E691" s="31">
        <v>1</v>
      </c>
      <c r="F691" s="31">
        <v>1</v>
      </c>
      <c r="G691" s="32">
        <v>0.42</v>
      </c>
      <c r="H691" s="32">
        <v>147</v>
      </c>
      <c r="I691" s="33">
        <v>2.7222400000000002</v>
      </c>
    </row>
    <row r="692" spans="1:9" hidden="1" outlineLevel="2" x14ac:dyDescent="0.3">
      <c r="A692" s="29" t="s">
        <v>365</v>
      </c>
      <c r="B692" s="30" t="s">
        <v>389</v>
      </c>
      <c r="C692" s="30" t="s">
        <v>303</v>
      </c>
      <c r="D692" s="30" t="s">
        <v>306</v>
      </c>
      <c r="E692" s="31">
        <v>9</v>
      </c>
      <c r="F692" s="31">
        <v>11</v>
      </c>
      <c r="G692" s="32">
        <v>0.43000000000000005</v>
      </c>
      <c r="H692" s="32">
        <v>204.02</v>
      </c>
      <c r="I692" s="33">
        <v>3.3342499999999999</v>
      </c>
    </row>
    <row r="693" spans="1:9" hidden="1" outlineLevel="2" x14ac:dyDescent="0.3">
      <c r="A693" s="29" t="s">
        <v>365</v>
      </c>
      <c r="B693" s="30" t="s">
        <v>389</v>
      </c>
      <c r="C693" s="30" t="s">
        <v>220</v>
      </c>
      <c r="D693" s="30" t="s">
        <v>67</v>
      </c>
      <c r="E693" s="31">
        <v>68</v>
      </c>
      <c r="F693" s="31">
        <v>80</v>
      </c>
      <c r="G693" s="32">
        <v>9.65</v>
      </c>
      <c r="H693" s="32">
        <v>4571</v>
      </c>
      <c r="I693" s="33">
        <v>77.549450000000022</v>
      </c>
    </row>
    <row r="694" spans="1:9" hidden="1" outlineLevel="2" x14ac:dyDescent="0.3">
      <c r="A694" s="29" t="s">
        <v>365</v>
      </c>
      <c r="B694" s="30" t="s">
        <v>389</v>
      </c>
      <c r="C694" s="30" t="s">
        <v>55</v>
      </c>
      <c r="D694" s="30" t="s">
        <v>68</v>
      </c>
      <c r="E694" s="31">
        <v>5204</v>
      </c>
      <c r="F694" s="31">
        <v>6383</v>
      </c>
      <c r="G694" s="32">
        <v>690.37</v>
      </c>
      <c r="H694" s="32">
        <v>324118.81999999995</v>
      </c>
      <c r="I694" s="33">
        <v>5175.4905999999992</v>
      </c>
    </row>
    <row r="695" spans="1:9" hidden="1" outlineLevel="2" x14ac:dyDescent="0.3">
      <c r="A695" s="29" t="s">
        <v>365</v>
      </c>
      <c r="B695" s="30" t="s">
        <v>389</v>
      </c>
      <c r="C695" s="30" t="s">
        <v>223</v>
      </c>
      <c r="D695" s="30" t="s">
        <v>69</v>
      </c>
      <c r="E695" s="31">
        <v>125</v>
      </c>
      <c r="F695" s="31">
        <v>160</v>
      </c>
      <c r="G695" s="32">
        <v>24.2</v>
      </c>
      <c r="H695" s="32">
        <v>11596.400000000001</v>
      </c>
      <c r="I695" s="33">
        <v>225.84515999999996</v>
      </c>
    </row>
    <row r="696" spans="1:9" hidden="1" outlineLevel="2" x14ac:dyDescent="0.3">
      <c r="A696" s="29" t="s">
        <v>365</v>
      </c>
      <c r="B696" s="30" t="s">
        <v>389</v>
      </c>
      <c r="C696" s="30" t="s">
        <v>217</v>
      </c>
      <c r="D696" s="30" t="s">
        <v>70</v>
      </c>
      <c r="E696" s="31">
        <v>545</v>
      </c>
      <c r="F696" s="31">
        <v>590</v>
      </c>
      <c r="G696" s="32">
        <v>84.070000000000007</v>
      </c>
      <c r="H696" s="32">
        <v>41419.39</v>
      </c>
      <c r="I696" s="33">
        <v>685.1030199999999</v>
      </c>
    </row>
    <row r="697" spans="1:9" hidden="1" outlineLevel="2" x14ac:dyDescent="0.3">
      <c r="A697" s="29" t="s">
        <v>365</v>
      </c>
      <c r="B697" s="30" t="s">
        <v>389</v>
      </c>
      <c r="C697" s="30" t="s">
        <v>219</v>
      </c>
      <c r="D697" s="30" t="s">
        <v>71</v>
      </c>
      <c r="E697" s="31">
        <v>34</v>
      </c>
      <c r="F697" s="31">
        <v>39</v>
      </c>
      <c r="G697" s="32">
        <v>5.42</v>
      </c>
      <c r="H697" s="32">
        <v>2499.66</v>
      </c>
      <c r="I697" s="33">
        <v>46.62124</v>
      </c>
    </row>
    <row r="698" spans="1:9" hidden="1" outlineLevel="2" x14ac:dyDescent="0.3">
      <c r="A698" s="29" t="s">
        <v>365</v>
      </c>
      <c r="B698" s="30" t="s">
        <v>389</v>
      </c>
      <c r="C698" s="30" t="s">
        <v>221</v>
      </c>
      <c r="D698" s="30" t="s">
        <v>58</v>
      </c>
      <c r="E698" s="31">
        <v>176</v>
      </c>
      <c r="F698" s="31">
        <v>196</v>
      </c>
      <c r="G698" s="32">
        <v>31.539999999999992</v>
      </c>
      <c r="H698" s="32">
        <v>14877.36</v>
      </c>
      <c r="I698" s="33">
        <v>305.64299999999997</v>
      </c>
    </row>
    <row r="699" spans="1:9" hidden="1" outlineLevel="2" x14ac:dyDescent="0.3">
      <c r="A699" s="29" t="s">
        <v>365</v>
      </c>
      <c r="B699" s="30" t="s">
        <v>389</v>
      </c>
      <c r="C699" s="30" t="s">
        <v>54</v>
      </c>
      <c r="D699" s="30" t="s">
        <v>65</v>
      </c>
      <c r="E699" s="31">
        <v>15</v>
      </c>
      <c r="F699" s="31">
        <v>18</v>
      </c>
      <c r="G699" s="32">
        <v>2.14</v>
      </c>
      <c r="H699" s="32">
        <v>1002.25</v>
      </c>
      <c r="I699" s="33">
        <v>18.36242</v>
      </c>
    </row>
    <row r="700" spans="1:9" hidden="1" outlineLevel="2" x14ac:dyDescent="0.3">
      <c r="A700" s="29" t="s">
        <v>365</v>
      </c>
      <c r="B700" s="30" t="s">
        <v>390</v>
      </c>
      <c r="C700" s="30" t="s">
        <v>48</v>
      </c>
      <c r="D700" s="30" t="s">
        <v>59</v>
      </c>
      <c r="E700" s="31">
        <v>24</v>
      </c>
      <c r="F700" s="31">
        <v>25</v>
      </c>
      <c r="G700" s="32">
        <v>5.53</v>
      </c>
      <c r="H700" s="32">
        <v>2568.9300000000003</v>
      </c>
      <c r="I700" s="33">
        <v>53.873739999999998</v>
      </c>
    </row>
    <row r="701" spans="1:9" hidden="1" outlineLevel="2" x14ac:dyDescent="0.3">
      <c r="A701" s="29" t="s">
        <v>365</v>
      </c>
      <c r="B701" s="30" t="s">
        <v>390</v>
      </c>
      <c r="C701" s="30" t="s">
        <v>49</v>
      </c>
      <c r="D701" s="30" t="s">
        <v>60</v>
      </c>
      <c r="E701" s="31">
        <v>56</v>
      </c>
      <c r="F701" s="31">
        <v>71</v>
      </c>
      <c r="G701" s="32">
        <v>6.74</v>
      </c>
      <c r="H701" s="32">
        <v>2937.74</v>
      </c>
      <c r="I701" s="33">
        <v>54.300079999999994</v>
      </c>
    </row>
    <row r="702" spans="1:9" hidden="1" outlineLevel="2" x14ac:dyDescent="0.3">
      <c r="A702" s="29" t="s">
        <v>365</v>
      </c>
      <c r="B702" s="30" t="s">
        <v>390</v>
      </c>
      <c r="C702" s="30" t="s">
        <v>224</v>
      </c>
      <c r="D702" s="30" t="s">
        <v>61</v>
      </c>
      <c r="E702" s="31">
        <v>21</v>
      </c>
      <c r="F702" s="31">
        <v>27</v>
      </c>
      <c r="G702" s="32">
        <v>4.34</v>
      </c>
      <c r="H702" s="32">
        <v>1994.24</v>
      </c>
      <c r="I702" s="33">
        <v>34.424790000000002</v>
      </c>
    </row>
    <row r="703" spans="1:9" hidden="1" outlineLevel="2" x14ac:dyDescent="0.3">
      <c r="A703" s="29" t="s">
        <v>365</v>
      </c>
      <c r="B703" s="30" t="s">
        <v>390</v>
      </c>
      <c r="C703" s="30" t="s">
        <v>50</v>
      </c>
      <c r="D703" s="30" t="s">
        <v>62</v>
      </c>
      <c r="E703" s="31">
        <v>35</v>
      </c>
      <c r="F703" s="31">
        <v>42</v>
      </c>
      <c r="G703" s="32">
        <v>4.1899999999999995</v>
      </c>
      <c r="H703" s="32">
        <v>1902.2800000000002</v>
      </c>
      <c r="I703" s="33">
        <v>34.851059999999997</v>
      </c>
    </row>
    <row r="704" spans="1:9" hidden="1" outlineLevel="2" x14ac:dyDescent="0.3">
      <c r="A704" s="29" t="s">
        <v>365</v>
      </c>
      <c r="B704" s="30" t="s">
        <v>390</v>
      </c>
      <c r="C704" s="30" t="s">
        <v>51</v>
      </c>
      <c r="D704" s="30" t="s">
        <v>51</v>
      </c>
      <c r="E704" s="31">
        <v>72</v>
      </c>
      <c r="F704" s="31">
        <v>77</v>
      </c>
      <c r="G704" s="32">
        <v>12.96</v>
      </c>
      <c r="H704" s="32">
        <v>5724.5599999999995</v>
      </c>
      <c r="I704" s="33">
        <v>108.80139000000001</v>
      </c>
    </row>
    <row r="705" spans="1:9" hidden="1" outlineLevel="2" x14ac:dyDescent="0.3">
      <c r="A705" s="29" t="s">
        <v>365</v>
      </c>
      <c r="B705" s="30" t="s">
        <v>390</v>
      </c>
      <c r="C705" s="30" t="s">
        <v>52</v>
      </c>
      <c r="D705" s="30" t="s">
        <v>63</v>
      </c>
      <c r="E705" s="31">
        <v>2149</v>
      </c>
      <c r="F705" s="31">
        <v>2427</v>
      </c>
      <c r="G705" s="32">
        <v>408.74999999999989</v>
      </c>
      <c r="H705" s="32">
        <v>191372.83999999997</v>
      </c>
      <c r="I705" s="33">
        <v>3046.4815099999987</v>
      </c>
    </row>
    <row r="706" spans="1:9" hidden="1" outlineLevel="2" x14ac:dyDescent="0.3">
      <c r="A706" s="29" t="s">
        <v>365</v>
      </c>
      <c r="B706" s="30" t="s">
        <v>390</v>
      </c>
      <c r="C706" s="30" t="s">
        <v>53</v>
      </c>
      <c r="D706" s="30" t="s">
        <v>53</v>
      </c>
      <c r="E706" s="31">
        <v>6290</v>
      </c>
      <c r="F706" s="31">
        <v>7510</v>
      </c>
      <c r="G706" s="32">
        <v>1078.0299999999995</v>
      </c>
      <c r="H706" s="32">
        <v>519144.32999999984</v>
      </c>
      <c r="I706" s="33">
        <v>7697.5876999999982</v>
      </c>
    </row>
    <row r="707" spans="1:9" hidden="1" outlineLevel="2" x14ac:dyDescent="0.3">
      <c r="A707" s="29" t="s">
        <v>365</v>
      </c>
      <c r="B707" s="30" t="s">
        <v>390</v>
      </c>
      <c r="C707" s="30" t="s">
        <v>218</v>
      </c>
      <c r="D707" s="30" t="s">
        <v>64</v>
      </c>
      <c r="E707" s="31">
        <v>171</v>
      </c>
      <c r="F707" s="31">
        <v>186</v>
      </c>
      <c r="G707" s="32">
        <v>21.909999999999997</v>
      </c>
      <c r="H707" s="32">
        <v>10145.019999999999</v>
      </c>
      <c r="I707" s="33">
        <v>178.38220000000001</v>
      </c>
    </row>
    <row r="708" spans="1:9" hidden="1" outlineLevel="2" x14ac:dyDescent="0.3">
      <c r="A708" s="29" t="s">
        <v>365</v>
      </c>
      <c r="B708" s="30" t="s">
        <v>390</v>
      </c>
      <c r="C708" s="30" t="s">
        <v>222</v>
      </c>
      <c r="D708" s="30" t="s">
        <v>66</v>
      </c>
      <c r="E708" s="31">
        <v>36</v>
      </c>
      <c r="F708" s="31">
        <v>37</v>
      </c>
      <c r="G708" s="32">
        <v>5.4099999999999993</v>
      </c>
      <c r="H708" s="32">
        <v>2461.84</v>
      </c>
      <c r="I708" s="33">
        <v>44.532690000000002</v>
      </c>
    </row>
    <row r="709" spans="1:9" hidden="1" outlineLevel="2" x14ac:dyDescent="0.3">
      <c r="A709" s="29" t="s">
        <v>365</v>
      </c>
      <c r="B709" s="30" t="s">
        <v>390</v>
      </c>
      <c r="C709" s="30" t="s">
        <v>79</v>
      </c>
      <c r="D709" s="30" t="s">
        <v>80</v>
      </c>
      <c r="E709" s="31">
        <v>1</v>
      </c>
      <c r="F709" s="31">
        <v>1</v>
      </c>
      <c r="G709" s="32">
        <v>0.2</v>
      </c>
      <c r="H709" s="32">
        <v>99</v>
      </c>
      <c r="I709" s="33">
        <v>1.35944</v>
      </c>
    </row>
    <row r="710" spans="1:9" hidden="1" outlineLevel="2" x14ac:dyDescent="0.3">
      <c r="A710" s="29" t="s">
        <v>365</v>
      </c>
      <c r="B710" s="30" t="s">
        <v>390</v>
      </c>
      <c r="C710" s="30" t="s">
        <v>303</v>
      </c>
      <c r="D710" s="30" t="s">
        <v>306</v>
      </c>
      <c r="E710" s="31">
        <v>18</v>
      </c>
      <c r="F710" s="31">
        <v>19</v>
      </c>
      <c r="G710" s="32">
        <v>2.0600000000000005</v>
      </c>
      <c r="H710" s="32">
        <v>1009.1999999999999</v>
      </c>
      <c r="I710" s="33">
        <v>19.659720000000004</v>
      </c>
    </row>
    <row r="711" spans="1:9" hidden="1" outlineLevel="2" x14ac:dyDescent="0.3">
      <c r="A711" s="29" t="s">
        <v>365</v>
      </c>
      <c r="B711" s="30" t="s">
        <v>390</v>
      </c>
      <c r="C711" s="30" t="s">
        <v>220</v>
      </c>
      <c r="D711" s="30" t="s">
        <v>67</v>
      </c>
      <c r="E711" s="31">
        <v>63</v>
      </c>
      <c r="F711" s="31">
        <v>80</v>
      </c>
      <c r="G711" s="32">
        <v>8.14</v>
      </c>
      <c r="H711" s="32">
        <v>3928.03</v>
      </c>
      <c r="I711" s="33">
        <v>65.763039999999975</v>
      </c>
    </row>
    <row r="712" spans="1:9" hidden="1" outlineLevel="2" x14ac:dyDescent="0.3">
      <c r="A712" s="29" t="s">
        <v>365</v>
      </c>
      <c r="B712" s="30" t="s">
        <v>390</v>
      </c>
      <c r="C712" s="30" t="s">
        <v>55</v>
      </c>
      <c r="D712" s="30" t="s">
        <v>68</v>
      </c>
      <c r="E712" s="31">
        <v>4724</v>
      </c>
      <c r="F712" s="31">
        <v>5820</v>
      </c>
      <c r="G712" s="32">
        <v>661.96</v>
      </c>
      <c r="H712" s="32">
        <v>312109.74</v>
      </c>
      <c r="I712" s="33">
        <v>4970.7357699999993</v>
      </c>
    </row>
    <row r="713" spans="1:9" hidden="1" outlineLevel="2" x14ac:dyDescent="0.3">
      <c r="A713" s="29" t="s">
        <v>365</v>
      </c>
      <c r="B713" s="30" t="s">
        <v>390</v>
      </c>
      <c r="C713" s="30" t="s">
        <v>223</v>
      </c>
      <c r="D713" s="30" t="s">
        <v>69</v>
      </c>
      <c r="E713" s="31">
        <v>161</v>
      </c>
      <c r="F713" s="31">
        <v>195</v>
      </c>
      <c r="G713" s="32">
        <v>33.74</v>
      </c>
      <c r="H713" s="32">
        <v>16137.649999999998</v>
      </c>
      <c r="I713" s="33">
        <v>313.33449999999999</v>
      </c>
    </row>
    <row r="714" spans="1:9" hidden="1" outlineLevel="2" x14ac:dyDescent="0.3">
      <c r="A714" s="29" t="s">
        <v>365</v>
      </c>
      <c r="B714" s="30" t="s">
        <v>390</v>
      </c>
      <c r="C714" s="30" t="s">
        <v>217</v>
      </c>
      <c r="D714" s="30" t="s">
        <v>70</v>
      </c>
      <c r="E714" s="31">
        <v>547</v>
      </c>
      <c r="F714" s="31">
        <v>601</v>
      </c>
      <c r="G714" s="32">
        <v>99.160000000000025</v>
      </c>
      <c r="H714" s="32">
        <v>48598.149999999994</v>
      </c>
      <c r="I714" s="33">
        <v>814.5691700000001</v>
      </c>
    </row>
    <row r="715" spans="1:9" hidden="1" outlineLevel="2" x14ac:dyDescent="0.3">
      <c r="A715" s="29" t="s">
        <v>365</v>
      </c>
      <c r="B715" s="30" t="s">
        <v>390</v>
      </c>
      <c r="C715" s="30" t="s">
        <v>219</v>
      </c>
      <c r="D715" s="30" t="s">
        <v>71</v>
      </c>
      <c r="E715" s="31">
        <v>41</v>
      </c>
      <c r="F715" s="31">
        <v>47</v>
      </c>
      <c r="G715" s="32">
        <v>6.08</v>
      </c>
      <c r="H715" s="32">
        <v>2770.01</v>
      </c>
      <c r="I715" s="33">
        <v>53.407939999999989</v>
      </c>
    </row>
    <row r="716" spans="1:9" hidden="1" outlineLevel="2" x14ac:dyDescent="0.3">
      <c r="A716" s="29" t="s">
        <v>365</v>
      </c>
      <c r="B716" s="30" t="s">
        <v>390</v>
      </c>
      <c r="C716" s="30" t="s">
        <v>221</v>
      </c>
      <c r="D716" s="30" t="s">
        <v>58</v>
      </c>
      <c r="E716" s="31">
        <v>180</v>
      </c>
      <c r="F716" s="31">
        <v>198</v>
      </c>
      <c r="G716" s="32">
        <v>33.540000000000006</v>
      </c>
      <c r="H716" s="32">
        <v>15818.69</v>
      </c>
      <c r="I716" s="33">
        <v>314.80423000000002</v>
      </c>
    </row>
    <row r="717" spans="1:9" hidden="1" outlineLevel="2" x14ac:dyDescent="0.3">
      <c r="A717" s="29" t="s">
        <v>365</v>
      </c>
      <c r="B717" s="30" t="s">
        <v>390</v>
      </c>
      <c r="C717" s="30" t="s">
        <v>54</v>
      </c>
      <c r="D717" s="30" t="s">
        <v>65</v>
      </c>
      <c r="E717" s="31">
        <v>14</v>
      </c>
      <c r="F717" s="31">
        <v>16</v>
      </c>
      <c r="G717" s="32">
        <v>2.04</v>
      </c>
      <c r="H717" s="32">
        <v>941.87</v>
      </c>
      <c r="I717" s="33">
        <v>18.701630000000002</v>
      </c>
    </row>
    <row r="718" spans="1:9" hidden="1" outlineLevel="2" x14ac:dyDescent="0.3">
      <c r="A718" s="29" t="s">
        <v>365</v>
      </c>
      <c r="B718" s="30" t="s">
        <v>391</v>
      </c>
      <c r="C718" s="30" t="s">
        <v>48</v>
      </c>
      <c r="D718" s="30" t="s">
        <v>59</v>
      </c>
      <c r="E718" s="31">
        <v>39</v>
      </c>
      <c r="F718" s="31">
        <v>39</v>
      </c>
      <c r="G718" s="32">
        <v>6.9899999999999993</v>
      </c>
      <c r="H718" s="32">
        <v>3319.0699999999997</v>
      </c>
      <c r="I718" s="33">
        <v>73.751339999999999</v>
      </c>
    </row>
    <row r="719" spans="1:9" hidden="1" outlineLevel="2" x14ac:dyDescent="0.3">
      <c r="A719" s="29" t="s">
        <v>365</v>
      </c>
      <c r="B719" s="30" t="s">
        <v>391</v>
      </c>
      <c r="C719" s="30" t="s">
        <v>49</v>
      </c>
      <c r="D719" s="30" t="s">
        <v>60</v>
      </c>
      <c r="E719" s="31">
        <v>79</v>
      </c>
      <c r="F719" s="31">
        <v>93</v>
      </c>
      <c r="G719" s="32">
        <v>9.16</v>
      </c>
      <c r="H719" s="32">
        <v>4328.53</v>
      </c>
      <c r="I719" s="33">
        <v>78.888480000000001</v>
      </c>
    </row>
    <row r="720" spans="1:9" hidden="1" outlineLevel="2" x14ac:dyDescent="0.3">
      <c r="A720" s="29" t="s">
        <v>365</v>
      </c>
      <c r="B720" s="30" t="s">
        <v>391</v>
      </c>
      <c r="C720" s="30" t="s">
        <v>224</v>
      </c>
      <c r="D720" s="30" t="s">
        <v>61</v>
      </c>
      <c r="E720" s="31">
        <v>24</v>
      </c>
      <c r="F720" s="31">
        <v>25</v>
      </c>
      <c r="G720" s="32">
        <v>4.5299999999999994</v>
      </c>
      <c r="H720" s="32">
        <v>2005.04</v>
      </c>
      <c r="I720" s="33">
        <v>34.839829999999999</v>
      </c>
    </row>
    <row r="721" spans="1:9" hidden="1" outlineLevel="2" x14ac:dyDescent="0.3">
      <c r="A721" s="29" t="s">
        <v>365</v>
      </c>
      <c r="B721" s="30" t="s">
        <v>391</v>
      </c>
      <c r="C721" s="30" t="s">
        <v>50</v>
      </c>
      <c r="D721" s="30" t="s">
        <v>62</v>
      </c>
      <c r="E721" s="31">
        <v>34</v>
      </c>
      <c r="F721" s="31">
        <v>46</v>
      </c>
      <c r="G721" s="32">
        <v>4.95</v>
      </c>
      <c r="H721" s="32">
        <v>2322.96</v>
      </c>
      <c r="I721" s="33">
        <v>39.668129999999991</v>
      </c>
    </row>
    <row r="722" spans="1:9" hidden="1" outlineLevel="2" x14ac:dyDescent="0.3">
      <c r="A722" s="29" t="s">
        <v>365</v>
      </c>
      <c r="B722" s="30" t="s">
        <v>391</v>
      </c>
      <c r="C722" s="30" t="s">
        <v>51</v>
      </c>
      <c r="D722" s="30" t="s">
        <v>51</v>
      </c>
      <c r="E722" s="31">
        <v>47</v>
      </c>
      <c r="F722" s="31">
        <v>52</v>
      </c>
      <c r="G722" s="32">
        <v>10.16</v>
      </c>
      <c r="H722" s="32">
        <v>4680.16</v>
      </c>
      <c r="I722" s="33">
        <v>89.414919999999995</v>
      </c>
    </row>
    <row r="723" spans="1:9" hidden="1" outlineLevel="2" x14ac:dyDescent="0.3">
      <c r="A723" s="29" t="s">
        <v>365</v>
      </c>
      <c r="B723" s="30" t="s">
        <v>391</v>
      </c>
      <c r="C723" s="30" t="s">
        <v>52</v>
      </c>
      <c r="D723" s="30" t="s">
        <v>63</v>
      </c>
      <c r="E723" s="31">
        <v>2303</v>
      </c>
      <c r="F723" s="31">
        <v>2587</v>
      </c>
      <c r="G723" s="32">
        <v>452.69999999999987</v>
      </c>
      <c r="H723" s="32">
        <v>211870.48999999996</v>
      </c>
      <c r="I723" s="33">
        <v>3311.3878099999988</v>
      </c>
    </row>
    <row r="724" spans="1:9" hidden="1" outlineLevel="2" x14ac:dyDescent="0.3">
      <c r="A724" s="29" t="s">
        <v>365</v>
      </c>
      <c r="B724" s="30" t="s">
        <v>391</v>
      </c>
      <c r="C724" s="30" t="s">
        <v>53</v>
      </c>
      <c r="D724" s="30" t="s">
        <v>53</v>
      </c>
      <c r="E724" s="31">
        <v>5625</v>
      </c>
      <c r="F724" s="31">
        <v>6709</v>
      </c>
      <c r="G724" s="32">
        <v>1024.04</v>
      </c>
      <c r="H724" s="32">
        <v>493921.13999999996</v>
      </c>
      <c r="I724" s="33">
        <v>7293.8839200000066</v>
      </c>
    </row>
    <row r="725" spans="1:9" hidden="1" outlineLevel="2" x14ac:dyDescent="0.3">
      <c r="A725" s="29" t="s">
        <v>365</v>
      </c>
      <c r="B725" s="30" t="s">
        <v>391</v>
      </c>
      <c r="C725" s="30" t="s">
        <v>218</v>
      </c>
      <c r="D725" s="30" t="s">
        <v>64</v>
      </c>
      <c r="E725" s="31">
        <v>123</v>
      </c>
      <c r="F725" s="31">
        <v>137</v>
      </c>
      <c r="G725" s="32">
        <v>15.639999999999999</v>
      </c>
      <c r="H725" s="32">
        <v>7253.76</v>
      </c>
      <c r="I725" s="33">
        <v>125.02244999999996</v>
      </c>
    </row>
    <row r="726" spans="1:9" hidden="1" outlineLevel="2" x14ac:dyDescent="0.3">
      <c r="A726" s="29" t="s">
        <v>365</v>
      </c>
      <c r="B726" s="30" t="s">
        <v>391</v>
      </c>
      <c r="C726" s="30" t="s">
        <v>222</v>
      </c>
      <c r="D726" s="30" t="s">
        <v>66</v>
      </c>
      <c r="E726" s="31">
        <v>35</v>
      </c>
      <c r="F726" s="31">
        <v>36</v>
      </c>
      <c r="G726" s="32">
        <v>6.56</v>
      </c>
      <c r="H726" s="32">
        <v>3043.3</v>
      </c>
      <c r="I726" s="33">
        <v>55.092180000000006</v>
      </c>
    </row>
    <row r="727" spans="1:9" hidden="1" outlineLevel="2" x14ac:dyDescent="0.3">
      <c r="A727" s="29" t="s">
        <v>365</v>
      </c>
      <c r="B727" s="30" t="s">
        <v>391</v>
      </c>
      <c r="C727" s="30" t="s">
        <v>79</v>
      </c>
      <c r="D727" s="30" t="s">
        <v>80</v>
      </c>
      <c r="E727" s="31">
        <v>2</v>
      </c>
      <c r="F727" s="31">
        <v>2</v>
      </c>
      <c r="G727" s="32">
        <v>0.56000000000000005</v>
      </c>
      <c r="H727" s="32">
        <v>273</v>
      </c>
      <c r="I727" s="33">
        <v>5.8915400000000009</v>
      </c>
    </row>
    <row r="728" spans="1:9" hidden="1" outlineLevel="2" x14ac:dyDescent="0.3">
      <c r="A728" s="29" t="s">
        <v>365</v>
      </c>
      <c r="B728" s="30" t="s">
        <v>391</v>
      </c>
      <c r="C728" s="30" t="s">
        <v>303</v>
      </c>
      <c r="D728" s="30" t="s">
        <v>306</v>
      </c>
      <c r="E728" s="31">
        <v>17</v>
      </c>
      <c r="F728" s="31">
        <v>20</v>
      </c>
      <c r="G728" s="32">
        <v>2.6300000000000003</v>
      </c>
      <c r="H728" s="32">
        <v>1293.1299999999999</v>
      </c>
      <c r="I728" s="33">
        <v>22.638269999999999</v>
      </c>
    </row>
    <row r="729" spans="1:9" hidden="1" outlineLevel="2" x14ac:dyDescent="0.3">
      <c r="A729" s="29" t="s">
        <v>365</v>
      </c>
      <c r="B729" s="30" t="s">
        <v>391</v>
      </c>
      <c r="C729" s="30" t="s">
        <v>220</v>
      </c>
      <c r="D729" s="30" t="s">
        <v>67</v>
      </c>
      <c r="E729" s="31">
        <v>33</v>
      </c>
      <c r="F729" s="31">
        <v>41</v>
      </c>
      <c r="G729" s="32">
        <v>4.9700000000000006</v>
      </c>
      <c r="H729" s="32">
        <v>2309.29</v>
      </c>
      <c r="I729" s="33">
        <v>40.834929999999993</v>
      </c>
    </row>
    <row r="730" spans="1:9" hidden="1" outlineLevel="2" x14ac:dyDescent="0.3">
      <c r="A730" s="29" t="s">
        <v>365</v>
      </c>
      <c r="B730" s="30" t="s">
        <v>391</v>
      </c>
      <c r="C730" s="30" t="s">
        <v>55</v>
      </c>
      <c r="D730" s="30" t="s">
        <v>68</v>
      </c>
      <c r="E730" s="31">
        <v>4554</v>
      </c>
      <c r="F730" s="31">
        <v>5673</v>
      </c>
      <c r="G730" s="32">
        <v>691.25</v>
      </c>
      <c r="H730" s="32">
        <v>323983.03000000003</v>
      </c>
      <c r="I730" s="33">
        <v>5141.6664499999997</v>
      </c>
    </row>
    <row r="731" spans="1:9" hidden="1" outlineLevel="2" x14ac:dyDescent="0.3">
      <c r="A731" s="29" t="s">
        <v>365</v>
      </c>
      <c r="B731" s="30" t="s">
        <v>391</v>
      </c>
      <c r="C731" s="30" t="s">
        <v>223</v>
      </c>
      <c r="D731" s="30" t="s">
        <v>69</v>
      </c>
      <c r="E731" s="31">
        <v>153</v>
      </c>
      <c r="F731" s="31">
        <v>189</v>
      </c>
      <c r="G731" s="32">
        <v>29.470000000000006</v>
      </c>
      <c r="H731" s="32">
        <v>14224.57</v>
      </c>
      <c r="I731" s="33">
        <v>276.02642000000003</v>
      </c>
    </row>
    <row r="732" spans="1:9" hidden="1" outlineLevel="2" x14ac:dyDescent="0.3">
      <c r="A732" s="29" t="s">
        <v>365</v>
      </c>
      <c r="B732" s="30" t="s">
        <v>391</v>
      </c>
      <c r="C732" s="30" t="s">
        <v>217</v>
      </c>
      <c r="D732" s="30" t="s">
        <v>70</v>
      </c>
      <c r="E732" s="31">
        <v>533</v>
      </c>
      <c r="F732" s="31">
        <v>599</v>
      </c>
      <c r="G732" s="32">
        <v>91.699999999999989</v>
      </c>
      <c r="H732" s="32">
        <v>44952.800000000003</v>
      </c>
      <c r="I732" s="33">
        <v>716.60377999999992</v>
      </c>
    </row>
    <row r="733" spans="1:9" hidden="1" outlineLevel="2" x14ac:dyDescent="0.3">
      <c r="A733" s="29" t="s">
        <v>365</v>
      </c>
      <c r="B733" s="30" t="s">
        <v>391</v>
      </c>
      <c r="C733" s="30" t="s">
        <v>219</v>
      </c>
      <c r="D733" s="30" t="s">
        <v>71</v>
      </c>
      <c r="E733" s="31">
        <v>49</v>
      </c>
      <c r="F733" s="31">
        <v>50</v>
      </c>
      <c r="G733" s="32">
        <v>8.0500000000000007</v>
      </c>
      <c r="H733" s="32">
        <v>3621.22</v>
      </c>
      <c r="I733" s="33">
        <v>73.131929999999997</v>
      </c>
    </row>
    <row r="734" spans="1:9" hidden="1" outlineLevel="2" x14ac:dyDescent="0.3">
      <c r="A734" s="29" t="s">
        <v>365</v>
      </c>
      <c r="B734" s="30" t="s">
        <v>391</v>
      </c>
      <c r="C734" s="30" t="s">
        <v>221</v>
      </c>
      <c r="D734" s="30" t="s">
        <v>58</v>
      </c>
      <c r="E734" s="31">
        <v>195</v>
      </c>
      <c r="F734" s="31">
        <v>211</v>
      </c>
      <c r="G734" s="32">
        <v>35.97</v>
      </c>
      <c r="H734" s="32">
        <v>16635.46</v>
      </c>
      <c r="I734" s="33">
        <v>343.45718999999997</v>
      </c>
    </row>
    <row r="735" spans="1:9" hidden="1" outlineLevel="2" x14ac:dyDescent="0.3">
      <c r="A735" s="29" t="s">
        <v>365</v>
      </c>
      <c r="B735" s="30" t="s">
        <v>391</v>
      </c>
      <c r="C735" s="30" t="s">
        <v>54</v>
      </c>
      <c r="D735" s="30" t="s">
        <v>65</v>
      </c>
      <c r="E735" s="31">
        <v>19</v>
      </c>
      <c r="F735" s="31">
        <v>22</v>
      </c>
      <c r="G735" s="32">
        <v>3.8400000000000003</v>
      </c>
      <c r="H735" s="32">
        <v>1696.43</v>
      </c>
      <c r="I735" s="33">
        <v>39.193230000000007</v>
      </c>
    </row>
    <row r="736" spans="1:9" hidden="1" outlineLevel="2" x14ac:dyDescent="0.3">
      <c r="A736" s="29" t="s">
        <v>365</v>
      </c>
      <c r="B736" s="30" t="s">
        <v>392</v>
      </c>
      <c r="C736" s="30" t="s">
        <v>48</v>
      </c>
      <c r="D736" s="30" t="s">
        <v>59</v>
      </c>
      <c r="E736" s="31">
        <v>37</v>
      </c>
      <c r="F736" s="31">
        <v>38</v>
      </c>
      <c r="G736" s="32">
        <v>7.7499999999999991</v>
      </c>
      <c r="H736" s="32">
        <v>3793.35</v>
      </c>
      <c r="I736" s="33">
        <v>81.089079999999996</v>
      </c>
    </row>
    <row r="737" spans="1:9" hidden="1" outlineLevel="2" x14ac:dyDescent="0.3">
      <c r="A737" s="29" t="s">
        <v>365</v>
      </c>
      <c r="B737" s="30" t="s">
        <v>392</v>
      </c>
      <c r="C737" s="30" t="s">
        <v>49</v>
      </c>
      <c r="D737" s="30" t="s">
        <v>60</v>
      </c>
      <c r="E737" s="31">
        <v>90</v>
      </c>
      <c r="F737" s="31">
        <v>100</v>
      </c>
      <c r="G737" s="32">
        <v>10.44</v>
      </c>
      <c r="H737" s="32">
        <v>4840.3999999999996</v>
      </c>
      <c r="I737" s="33">
        <v>91.579470000000015</v>
      </c>
    </row>
    <row r="738" spans="1:9" hidden="1" outlineLevel="2" x14ac:dyDescent="0.3">
      <c r="A738" s="29" t="s">
        <v>365</v>
      </c>
      <c r="B738" s="30" t="s">
        <v>392</v>
      </c>
      <c r="C738" s="30" t="s">
        <v>224</v>
      </c>
      <c r="D738" s="30" t="s">
        <v>61</v>
      </c>
      <c r="E738" s="31">
        <v>21</v>
      </c>
      <c r="F738" s="31">
        <v>23</v>
      </c>
      <c r="G738" s="32">
        <v>4.92</v>
      </c>
      <c r="H738" s="32">
        <v>2158.96</v>
      </c>
      <c r="I738" s="33">
        <v>36.346039999999995</v>
      </c>
    </row>
    <row r="739" spans="1:9" hidden="1" outlineLevel="2" x14ac:dyDescent="0.3">
      <c r="A739" s="29" t="s">
        <v>365</v>
      </c>
      <c r="B739" s="30" t="s">
        <v>392</v>
      </c>
      <c r="C739" s="30" t="s">
        <v>50</v>
      </c>
      <c r="D739" s="30" t="s">
        <v>62</v>
      </c>
      <c r="E739" s="31">
        <v>28</v>
      </c>
      <c r="F739" s="31">
        <v>33</v>
      </c>
      <c r="G739" s="32">
        <v>2.7800000000000007</v>
      </c>
      <c r="H739" s="32">
        <v>1304.31</v>
      </c>
      <c r="I739" s="33">
        <v>27.19867</v>
      </c>
    </row>
    <row r="740" spans="1:9" hidden="1" outlineLevel="2" x14ac:dyDescent="0.3">
      <c r="A740" s="29" t="s">
        <v>365</v>
      </c>
      <c r="B740" s="30" t="s">
        <v>392</v>
      </c>
      <c r="C740" s="30" t="s">
        <v>51</v>
      </c>
      <c r="D740" s="30" t="s">
        <v>51</v>
      </c>
      <c r="E740" s="31">
        <v>50</v>
      </c>
      <c r="F740" s="31">
        <v>54</v>
      </c>
      <c r="G740" s="32">
        <v>10.220000000000002</v>
      </c>
      <c r="H740" s="32">
        <v>4533.5200000000004</v>
      </c>
      <c r="I740" s="33">
        <v>87.775400000000005</v>
      </c>
    </row>
    <row r="741" spans="1:9" hidden="1" outlineLevel="2" x14ac:dyDescent="0.3">
      <c r="A741" s="29" t="s">
        <v>365</v>
      </c>
      <c r="B741" s="30" t="s">
        <v>392</v>
      </c>
      <c r="C741" s="30" t="s">
        <v>52</v>
      </c>
      <c r="D741" s="30" t="s">
        <v>63</v>
      </c>
      <c r="E741" s="31">
        <v>1911</v>
      </c>
      <c r="F741" s="31">
        <v>2152</v>
      </c>
      <c r="G741" s="32">
        <v>394.36999999999978</v>
      </c>
      <c r="H741" s="32">
        <v>185093.4</v>
      </c>
      <c r="I741" s="33">
        <v>2945.9037000000003</v>
      </c>
    </row>
    <row r="742" spans="1:9" hidden="1" outlineLevel="2" x14ac:dyDescent="0.3">
      <c r="A742" s="29" t="s">
        <v>365</v>
      </c>
      <c r="B742" s="30" t="s">
        <v>392</v>
      </c>
      <c r="C742" s="30" t="s">
        <v>53</v>
      </c>
      <c r="D742" s="30" t="s">
        <v>53</v>
      </c>
      <c r="E742" s="31">
        <v>4469</v>
      </c>
      <c r="F742" s="31">
        <v>5358</v>
      </c>
      <c r="G742" s="32">
        <v>836.38999999999942</v>
      </c>
      <c r="H742" s="32">
        <v>404957.6100000001</v>
      </c>
      <c r="I742" s="33">
        <v>5996.5058099999987</v>
      </c>
    </row>
    <row r="743" spans="1:9" hidden="1" outlineLevel="2" x14ac:dyDescent="0.3">
      <c r="A743" s="29" t="s">
        <v>365</v>
      </c>
      <c r="B743" s="30" t="s">
        <v>392</v>
      </c>
      <c r="C743" s="30" t="s">
        <v>218</v>
      </c>
      <c r="D743" s="30" t="s">
        <v>64</v>
      </c>
      <c r="E743" s="31">
        <v>107</v>
      </c>
      <c r="F743" s="31">
        <v>118</v>
      </c>
      <c r="G743" s="32">
        <v>13.86</v>
      </c>
      <c r="H743" s="32">
        <v>6352.6600000000008</v>
      </c>
      <c r="I743" s="33">
        <v>111.10183000000001</v>
      </c>
    </row>
    <row r="744" spans="1:9" hidden="1" outlineLevel="2" x14ac:dyDescent="0.3">
      <c r="A744" s="29" t="s">
        <v>365</v>
      </c>
      <c r="B744" s="30" t="s">
        <v>392</v>
      </c>
      <c r="C744" s="30" t="s">
        <v>222</v>
      </c>
      <c r="D744" s="30" t="s">
        <v>66</v>
      </c>
      <c r="E744" s="31">
        <v>29</v>
      </c>
      <c r="F744" s="31">
        <v>31</v>
      </c>
      <c r="G744" s="32">
        <v>5.5399999999999991</v>
      </c>
      <c r="H744" s="32">
        <v>2499.54</v>
      </c>
      <c r="I744" s="33">
        <v>45.536090000000002</v>
      </c>
    </row>
    <row r="745" spans="1:9" hidden="1" outlineLevel="2" x14ac:dyDescent="0.3">
      <c r="A745" s="29" t="s">
        <v>365</v>
      </c>
      <c r="B745" s="30" t="s">
        <v>392</v>
      </c>
      <c r="C745" s="30" t="s">
        <v>79</v>
      </c>
      <c r="D745" s="30" t="s">
        <v>80</v>
      </c>
      <c r="E745" s="31">
        <v>1</v>
      </c>
      <c r="F745" s="31">
        <v>1</v>
      </c>
      <c r="G745" s="32">
        <v>7.0000000000000007E-2</v>
      </c>
      <c r="H745" s="32">
        <v>33</v>
      </c>
      <c r="I745" s="33">
        <v>1.65</v>
      </c>
    </row>
    <row r="746" spans="1:9" hidden="1" outlineLevel="2" x14ac:dyDescent="0.3">
      <c r="A746" s="29" t="s">
        <v>365</v>
      </c>
      <c r="B746" s="30" t="s">
        <v>392</v>
      </c>
      <c r="C746" s="30" t="s">
        <v>303</v>
      </c>
      <c r="D746" s="30" t="s">
        <v>306</v>
      </c>
      <c r="E746" s="31">
        <v>11</v>
      </c>
      <c r="F746" s="31">
        <v>11</v>
      </c>
      <c r="G746" s="32">
        <v>1.73</v>
      </c>
      <c r="H746" s="32">
        <v>832.01</v>
      </c>
      <c r="I746" s="33">
        <v>15.667539999999999</v>
      </c>
    </row>
    <row r="747" spans="1:9" hidden="1" outlineLevel="2" x14ac:dyDescent="0.3">
      <c r="A747" s="29" t="s">
        <v>365</v>
      </c>
      <c r="B747" s="30" t="s">
        <v>392</v>
      </c>
      <c r="C747" s="30" t="s">
        <v>220</v>
      </c>
      <c r="D747" s="30" t="s">
        <v>67</v>
      </c>
      <c r="E747" s="31">
        <v>34</v>
      </c>
      <c r="F747" s="31">
        <v>40</v>
      </c>
      <c r="G747" s="32">
        <v>3.5300000000000002</v>
      </c>
      <c r="H747" s="32">
        <v>1652.1099999999997</v>
      </c>
      <c r="I747" s="33">
        <v>30.810729999999996</v>
      </c>
    </row>
    <row r="748" spans="1:9" hidden="1" outlineLevel="2" x14ac:dyDescent="0.3">
      <c r="A748" s="29" t="s">
        <v>365</v>
      </c>
      <c r="B748" s="30" t="s">
        <v>392</v>
      </c>
      <c r="C748" s="30" t="s">
        <v>55</v>
      </c>
      <c r="D748" s="30" t="s">
        <v>68</v>
      </c>
      <c r="E748" s="31">
        <v>3565</v>
      </c>
      <c r="F748" s="31">
        <v>4388</v>
      </c>
      <c r="G748" s="32">
        <v>560.92000000000007</v>
      </c>
      <c r="H748" s="32">
        <v>263077.84999999998</v>
      </c>
      <c r="I748" s="33">
        <v>4182.9039199999997</v>
      </c>
    </row>
    <row r="749" spans="1:9" hidden="1" outlineLevel="2" x14ac:dyDescent="0.3">
      <c r="A749" s="29" t="s">
        <v>365</v>
      </c>
      <c r="B749" s="30" t="s">
        <v>392</v>
      </c>
      <c r="C749" s="30" t="s">
        <v>223</v>
      </c>
      <c r="D749" s="30" t="s">
        <v>69</v>
      </c>
      <c r="E749" s="31">
        <v>164</v>
      </c>
      <c r="F749" s="31">
        <v>194</v>
      </c>
      <c r="G749" s="32">
        <v>35.279999999999994</v>
      </c>
      <c r="H749" s="32">
        <v>17029.980000000003</v>
      </c>
      <c r="I749" s="33">
        <v>321.03098999999992</v>
      </c>
    </row>
    <row r="750" spans="1:9" hidden="1" outlineLevel="2" x14ac:dyDescent="0.3">
      <c r="A750" s="29" t="s">
        <v>365</v>
      </c>
      <c r="B750" s="30" t="s">
        <v>392</v>
      </c>
      <c r="C750" s="30" t="s">
        <v>217</v>
      </c>
      <c r="D750" s="30" t="s">
        <v>70</v>
      </c>
      <c r="E750" s="31">
        <v>458</v>
      </c>
      <c r="F750" s="31">
        <v>512</v>
      </c>
      <c r="G750" s="32">
        <v>91.149999999999977</v>
      </c>
      <c r="H750" s="32">
        <v>44571.3</v>
      </c>
      <c r="I750" s="33">
        <v>737.87756999999999</v>
      </c>
    </row>
    <row r="751" spans="1:9" hidden="1" outlineLevel="2" x14ac:dyDescent="0.3">
      <c r="A751" s="29" t="s">
        <v>365</v>
      </c>
      <c r="B751" s="30" t="s">
        <v>392</v>
      </c>
      <c r="C751" s="30" t="s">
        <v>219</v>
      </c>
      <c r="D751" s="30" t="s">
        <v>71</v>
      </c>
      <c r="E751" s="31">
        <v>22</v>
      </c>
      <c r="F751" s="31">
        <v>23</v>
      </c>
      <c r="G751" s="32">
        <v>4.2</v>
      </c>
      <c r="H751" s="32">
        <v>1933.07</v>
      </c>
      <c r="I751" s="33">
        <v>36.10183</v>
      </c>
    </row>
    <row r="752" spans="1:9" hidden="1" outlineLevel="2" x14ac:dyDescent="0.3">
      <c r="A752" s="29" t="s">
        <v>365</v>
      </c>
      <c r="B752" s="30" t="s">
        <v>392</v>
      </c>
      <c r="C752" s="30" t="s">
        <v>307</v>
      </c>
      <c r="D752" s="30" t="s">
        <v>308</v>
      </c>
      <c r="E752" s="31">
        <v>1</v>
      </c>
      <c r="F752" s="31">
        <v>1</v>
      </c>
      <c r="G752" s="32">
        <v>0.37</v>
      </c>
      <c r="H752" s="32">
        <v>187.5</v>
      </c>
      <c r="I752" s="33">
        <v>3.3875500000000001</v>
      </c>
    </row>
    <row r="753" spans="1:9" hidden="1" outlineLevel="2" x14ac:dyDescent="0.3">
      <c r="A753" s="29" t="s">
        <v>365</v>
      </c>
      <c r="B753" s="30" t="s">
        <v>392</v>
      </c>
      <c r="C753" s="30" t="s">
        <v>221</v>
      </c>
      <c r="D753" s="30" t="s">
        <v>58</v>
      </c>
      <c r="E753" s="31">
        <v>170</v>
      </c>
      <c r="F753" s="31">
        <v>188</v>
      </c>
      <c r="G753" s="32">
        <v>34.929999999999993</v>
      </c>
      <c r="H753" s="32">
        <v>16509.25</v>
      </c>
      <c r="I753" s="33">
        <v>316.66944000000001</v>
      </c>
    </row>
    <row r="754" spans="1:9" hidden="1" outlineLevel="2" x14ac:dyDescent="0.3">
      <c r="A754" s="29" t="s">
        <v>365</v>
      </c>
      <c r="B754" s="30" t="s">
        <v>392</v>
      </c>
      <c r="C754" s="30" t="s">
        <v>54</v>
      </c>
      <c r="D754" s="30" t="s">
        <v>65</v>
      </c>
      <c r="E754" s="31">
        <v>8</v>
      </c>
      <c r="F754" s="31">
        <v>10</v>
      </c>
      <c r="G754" s="32">
        <v>1.05</v>
      </c>
      <c r="H754" s="32">
        <v>502</v>
      </c>
      <c r="I754" s="33">
        <v>9.8584099999999992</v>
      </c>
    </row>
    <row r="755" spans="1:9" hidden="1" outlineLevel="2" x14ac:dyDescent="0.3">
      <c r="A755" s="29" t="s">
        <v>365</v>
      </c>
      <c r="B755" s="30" t="s">
        <v>393</v>
      </c>
      <c r="C755" s="30" t="s">
        <v>48</v>
      </c>
      <c r="D755" s="30" t="s">
        <v>59</v>
      </c>
      <c r="E755" s="31">
        <v>49</v>
      </c>
      <c r="F755" s="31">
        <v>52</v>
      </c>
      <c r="G755" s="32">
        <v>11.910000000000002</v>
      </c>
      <c r="H755" s="32">
        <v>5824.33</v>
      </c>
      <c r="I755" s="33">
        <v>126.76108999999998</v>
      </c>
    </row>
    <row r="756" spans="1:9" hidden="1" outlineLevel="2" x14ac:dyDescent="0.3">
      <c r="A756" s="29" t="s">
        <v>365</v>
      </c>
      <c r="B756" s="30" t="s">
        <v>393</v>
      </c>
      <c r="C756" s="30" t="s">
        <v>49</v>
      </c>
      <c r="D756" s="30" t="s">
        <v>60</v>
      </c>
      <c r="E756" s="31">
        <v>135</v>
      </c>
      <c r="F756" s="31">
        <v>140</v>
      </c>
      <c r="G756" s="32">
        <v>18.84</v>
      </c>
      <c r="H756" s="32">
        <v>8593.43</v>
      </c>
      <c r="I756" s="33">
        <v>155.58891000000003</v>
      </c>
    </row>
    <row r="757" spans="1:9" hidden="1" outlineLevel="2" x14ac:dyDescent="0.3">
      <c r="A757" s="29" t="s">
        <v>365</v>
      </c>
      <c r="B757" s="30" t="s">
        <v>393</v>
      </c>
      <c r="C757" s="30" t="s">
        <v>224</v>
      </c>
      <c r="D757" s="30" t="s">
        <v>61</v>
      </c>
      <c r="E757" s="31">
        <v>16</v>
      </c>
      <c r="F757" s="31">
        <v>22</v>
      </c>
      <c r="G757" s="32">
        <v>2.92</v>
      </c>
      <c r="H757" s="32">
        <v>1372.45</v>
      </c>
      <c r="I757" s="33">
        <v>25.629250000000003</v>
      </c>
    </row>
    <row r="758" spans="1:9" hidden="1" outlineLevel="2" x14ac:dyDescent="0.3">
      <c r="A758" s="29" t="s">
        <v>365</v>
      </c>
      <c r="B758" s="30" t="s">
        <v>393</v>
      </c>
      <c r="C758" s="30" t="s">
        <v>50</v>
      </c>
      <c r="D758" s="30" t="s">
        <v>62</v>
      </c>
      <c r="E758" s="31">
        <v>26</v>
      </c>
      <c r="F758" s="31">
        <v>37</v>
      </c>
      <c r="G758" s="32">
        <v>4.8500000000000005</v>
      </c>
      <c r="H758" s="32">
        <v>2197.2600000000002</v>
      </c>
      <c r="I758" s="33">
        <v>40.377120000000005</v>
      </c>
    </row>
    <row r="759" spans="1:9" hidden="1" outlineLevel="2" x14ac:dyDescent="0.3">
      <c r="A759" s="29" t="s">
        <v>365</v>
      </c>
      <c r="B759" s="30" t="s">
        <v>393</v>
      </c>
      <c r="C759" s="30" t="s">
        <v>51</v>
      </c>
      <c r="D759" s="30" t="s">
        <v>51</v>
      </c>
      <c r="E759" s="31">
        <v>62</v>
      </c>
      <c r="F759" s="31">
        <v>69</v>
      </c>
      <c r="G759" s="32">
        <v>15.450000000000001</v>
      </c>
      <c r="H759" s="32">
        <v>7163</v>
      </c>
      <c r="I759" s="33">
        <v>134.60826999999998</v>
      </c>
    </row>
    <row r="760" spans="1:9" hidden="1" outlineLevel="2" x14ac:dyDescent="0.3">
      <c r="A760" s="29" t="s">
        <v>365</v>
      </c>
      <c r="B760" s="30" t="s">
        <v>393</v>
      </c>
      <c r="C760" s="30" t="s">
        <v>52</v>
      </c>
      <c r="D760" s="30" t="s">
        <v>63</v>
      </c>
      <c r="E760" s="31">
        <v>1637</v>
      </c>
      <c r="F760" s="31">
        <v>1842</v>
      </c>
      <c r="G760" s="32">
        <v>387.70000000000005</v>
      </c>
      <c r="H760" s="32">
        <v>180971.46999999997</v>
      </c>
      <c r="I760" s="33">
        <v>2873.47075</v>
      </c>
    </row>
    <row r="761" spans="1:9" hidden="1" outlineLevel="2" x14ac:dyDescent="0.3">
      <c r="A761" s="29" t="s">
        <v>365</v>
      </c>
      <c r="B761" s="30" t="s">
        <v>393</v>
      </c>
      <c r="C761" s="30" t="s">
        <v>53</v>
      </c>
      <c r="D761" s="30" t="s">
        <v>53</v>
      </c>
      <c r="E761" s="31">
        <v>3100</v>
      </c>
      <c r="F761" s="31">
        <v>3673</v>
      </c>
      <c r="G761" s="32">
        <v>618.49999999999977</v>
      </c>
      <c r="H761" s="32">
        <v>297891.09999999998</v>
      </c>
      <c r="I761" s="33">
        <v>4386.6684500000028</v>
      </c>
    </row>
    <row r="762" spans="1:9" hidden="1" outlineLevel="2" x14ac:dyDescent="0.3">
      <c r="A762" s="29" t="s">
        <v>365</v>
      </c>
      <c r="B762" s="30" t="s">
        <v>393</v>
      </c>
      <c r="C762" s="30" t="s">
        <v>218</v>
      </c>
      <c r="D762" s="30" t="s">
        <v>64</v>
      </c>
      <c r="E762" s="31">
        <v>84</v>
      </c>
      <c r="F762" s="31">
        <v>92</v>
      </c>
      <c r="G762" s="32">
        <v>14.18</v>
      </c>
      <c r="H762" s="32">
        <v>6696.69</v>
      </c>
      <c r="I762" s="33">
        <v>113.26031000000002</v>
      </c>
    </row>
    <row r="763" spans="1:9" hidden="1" outlineLevel="2" x14ac:dyDescent="0.3">
      <c r="A763" s="29" t="s">
        <v>365</v>
      </c>
      <c r="B763" s="30" t="s">
        <v>393</v>
      </c>
      <c r="C763" s="30" t="s">
        <v>222</v>
      </c>
      <c r="D763" s="30" t="s">
        <v>66</v>
      </c>
      <c r="E763" s="31">
        <v>25</v>
      </c>
      <c r="F763" s="31">
        <v>27</v>
      </c>
      <c r="G763" s="32">
        <v>6</v>
      </c>
      <c r="H763" s="32">
        <v>2672.26</v>
      </c>
      <c r="I763" s="33">
        <v>48.67577</v>
      </c>
    </row>
    <row r="764" spans="1:9" hidden="1" outlineLevel="2" x14ac:dyDescent="0.3">
      <c r="A764" s="29" t="s">
        <v>365</v>
      </c>
      <c r="B764" s="30" t="s">
        <v>393</v>
      </c>
      <c r="C764" s="30" t="s">
        <v>79</v>
      </c>
      <c r="D764" s="30" t="s">
        <v>80</v>
      </c>
      <c r="E764" s="31">
        <v>1</v>
      </c>
      <c r="F764" s="31">
        <v>1</v>
      </c>
      <c r="G764" s="32">
        <v>0.04</v>
      </c>
      <c r="H764" s="32">
        <v>18</v>
      </c>
      <c r="I764" s="33">
        <v>0.30292000000000002</v>
      </c>
    </row>
    <row r="765" spans="1:9" hidden="1" outlineLevel="2" x14ac:dyDescent="0.3">
      <c r="A765" s="29" t="s">
        <v>365</v>
      </c>
      <c r="B765" s="30" t="s">
        <v>393</v>
      </c>
      <c r="C765" s="30" t="s">
        <v>303</v>
      </c>
      <c r="D765" s="30" t="s">
        <v>306</v>
      </c>
      <c r="E765" s="31">
        <v>10</v>
      </c>
      <c r="F765" s="31">
        <v>16</v>
      </c>
      <c r="G765" s="32">
        <v>2.5100000000000002</v>
      </c>
      <c r="H765" s="32">
        <v>1164.55</v>
      </c>
      <c r="I765" s="33">
        <v>21.02627</v>
      </c>
    </row>
    <row r="766" spans="1:9" hidden="1" outlineLevel="2" x14ac:dyDescent="0.3">
      <c r="A766" s="29" t="s">
        <v>365</v>
      </c>
      <c r="B766" s="30" t="s">
        <v>393</v>
      </c>
      <c r="C766" s="30" t="s">
        <v>220</v>
      </c>
      <c r="D766" s="30" t="s">
        <v>67</v>
      </c>
      <c r="E766" s="31">
        <v>28</v>
      </c>
      <c r="F766" s="31">
        <v>32</v>
      </c>
      <c r="G766" s="32">
        <v>4.2</v>
      </c>
      <c r="H766" s="32">
        <v>2005.0900000000001</v>
      </c>
      <c r="I766" s="33">
        <v>35.925239999999995</v>
      </c>
    </row>
    <row r="767" spans="1:9" hidden="1" outlineLevel="2" x14ac:dyDescent="0.3">
      <c r="A767" s="29" t="s">
        <v>365</v>
      </c>
      <c r="B767" s="30" t="s">
        <v>393</v>
      </c>
      <c r="C767" s="30" t="s">
        <v>55</v>
      </c>
      <c r="D767" s="30" t="s">
        <v>68</v>
      </c>
      <c r="E767" s="31">
        <v>2545</v>
      </c>
      <c r="F767" s="31">
        <v>3140</v>
      </c>
      <c r="G767" s="32">
        <v>455.22</v>
      </c>
      <c r="H767" s="32">
        <v>212974.75</v>
      </c>
      <c r="I767" s="33">
        <v>3365.1305599999996</v>
      </c>
    </row>
    <row r="768" spans="1:9" hidden="1" outlineLevel="2" x14ac:dyDescent="0.3">
      <c r="A768" s="29" t="s">
        <v>365</v>
      </c>
      <c r="B768" s="30" t="s">
        <v>393</v>
      </c>
      <c r="C768" s="30" t="s">
        <v>223</v>
      </c>
      <c r="D768" s="30" t="s">
        <v>69</v>
      </c>
      <c r="E768" s="31">
        <v>177</v>
      </c>
      <c r="F768" s="31">
        <v>209</v>
      </c>
      <c r="G768" s="32">
        <v>50.82</v>
      </c>
      <c r="H768" s="32">
        <v>24707.159999999996</v>
      </c>
      <c r="I768" s="33">
        <v>445.36059000000006</v>
      </c>
    </row>
    <row r="769" spans="1:9" hidden="1" outlineLevel="2" x14ac:dyDescent="0.3">
      <c r="A769" s="29" t="s">
        <v>365</v>
      </c>
      <c r="B769" s="30" t="s">
        <v>393</v>
      </c>
      <c r="C769" s="30" t="s">
        <v>217</v>
      </c>
      <c r="D769" s="30" t="s">
        <v>70</v>
      </c>
      <c r="E769" s="31">
        <v>349</v>
      </c>
      <c r="F769" s="31">
        <v>377</v>
      </c>
      <c r="G769" s="32">
        <v>73.100000000000023</v>
      </c>
      <c r="H769" s="32">
        <v>35267.100000000006</v>
      </c>
      <c r="I769" s="33">
        <v>589.80146999999999</v>
      </c>
    </row>
    <row r="770" spans="1:9" hidden="1" outlineLevel="2" x14ac:dyDescent="0.3">
      <c r="A770" s="29" t="s">
        <v>365</v>
      </c>
      <c r="B770" s="30" t="s">
        <v>393</v>
      </c>
      <c r="C770" s="30" t="s">
        <v>219</v>
      </c>
      <c r="D770" s="30" t="s">
        <v>71</v>
      </c>
      <c r="E770" s="31">
        <v>16</v>
      </c>
      <c r="F770" s="31">
        <v>19</v>
      </c>
      <c r="G770" s="32">
        <v>3.94</v>
      </c>
      <c r="H770" s="32">
        <v>1945.9499999999998</v>
      </c>
      <c r="I770" s="33">
        <v>37.923200000000001</v>
      </c>
    </row>
    <row r="771" spans="1:9" hidden="1" outlineLevel="2" x14ac:dyDescent="0.3">
      <c r="A771" s="29" t="s">
        <v>365</v>
      </c>
      <c r="B771" s="30" t="s">
        <v>393</v>
      </c>
      <c r="C771" s="30" t="s">
        <v>307</v>
      </c>
      <c r="D771" s="30" t="s">
        <v>308</v>
      </c>
      <c r="E771" s="31">
        <v>2</v>
      </c>
      <c r="F771" s="31">
        <v>2</v>
      </c>
      <c r="G771" s="32">
        <v>0.04</v>
      </c>
      <c r="H771" s="32">
        <v>17.5</v>
      </c>
      <c r="I771" s="33">
        <v>0.31617000000000001</v>
      </c>
    </row>
    <row r="772" spans="1:9" hidden="1" outlineLevel="2" x14ac:dyDescent="0.3">
      <c r="A772" s="29" t="s">
        <v>365</v>
      </c>
      <c r="B772" s="30" t="s">
        <v>393</v>
      </c>
      <c r="C772" s="30" t="s">
        <v>221</v>
      </c>
      <c r="D772" s="30" t="s">
        <v>58</v>
      </c>
      <c r="E772" s="31">
        <v>171</v>
      </c>
      <c r="F772" s="31">
        <v>189</v>
      </c>
      <c r="G772" s="32">
        <v>45.580000000000005</v>
      </c>
      <c r="H772" s="32">
        <v>21536.91</v>
      </c>
      <c r="I772" s="33">
        <v>402.14670999999993</v>
      </c>
    </row>
    <row r="773" spans="1:9" hidden="1" outlineLevel="2" x14ac:dyDescent="0.3">
      <c r="A773" s="29" t="s">
        <v>365</v>
      </c>
      <c r="B773" s="30" t="s">
        <v>393</v>
      </c>
      <c r="C773" s="30" t="s">
        <v>54</v>
      </c>
      <c r="D773" s="30" t="s">
        <v>65</v>
      </c>
      <c r="E773" s="31">
        <v>9</v>
      </c>
      <c r="F773" s="31">
        <v>12</v>
      </c>
      <c r="G773" s="32">
        <v>2.65</v>
      </c>
      <c r="H773" s="32">
        <v>1251.28</v>
      </c>
      <c r="I773" s="33">
        <v>23.25384</v>
      </c>
    </row>
    <row r="774" spans="1:9" hidden="1" outlineLevel="2" x14ac:dyDescent="0.3">
      <c r="A774" s="29" t="s">
        <v>365</v>
      </c>
      <c r="B774" s="30" t="s">
        <v>394</v>
      </c>
      <c r="C774" s="30" t="s">
        <v>48</v>
      </c>
      <c r="D774" s="30" t="s">
        <v>59</v>
      </c>
      <c r="E774" s="31">
        <v>100</v>
      </c>
      <c r="F774" s="31">
        <v>100</v>
      </c>
      <c r="G774" s="32">
        <v>26.200000000000003</v>
      </c>
      <c r="H774" s="32">
        <v>12624.98</v>
      </c>
      <c r="I774" s="33">
        <v>279.81177000000002</v>
      </c>
    </row>
    <row r="775" spans="1:9" hidden="1" outlineLevel="2" x14ac:dyDescent="0.3">
      <c r="A775" s="29" t="s">
        <v>365</v>
      </c>
      <c r="B775" s="30" t="s">
        <v>394</v>
      </c>
      <c r="C775" s="30" t="s">
        <v>49</v>
      </c>
      <c r="D775" s="30" t="s">
        <v>60</v>
      </c>
      <c r="E775" s="31">
        <v>254</v>
      </c>
      <c r="F775" s="31">
        <v>291</v>
      </c>
      <c r="G775" s="32">
        <v>38.32</v>
      </c>
      <c r="H775" s="32">
        <v>17859.760000000002</v>
      </c>
      <c r="I775" s="33">
        <v>323.23812999999996</v>
      </c>
    </row>
    <row r="776" spans="1:9" hidden="1" outlineLevel="2" x14ac:dyDescent="0.3">
      <c r="A776" s="29" t="s">
        <v>365</v>
      </c>
      <c r="B776" s="30" t="s">
        <v>394</v>
      </c>
      <c r="C776" s="30" t="s">
        <v>224</v>
      </c>
      <c r="D776" s="30" t="s">
        <v>61</v>
      </c>
      <c r="E776" s="31">
        <v>71</v>
      </c>
      <c r="F776" s="31">
        <v>77</v>
      </c>
      <c r="G776" s="32">
        <v>15.67</v>
      </c>
      <c r="H776" s="32">
        <v>7232.44</v>
      </c>
      <c r="I776" s="33">
        <v>127.92520000000002</v>
      </c>
    </row>
    <row r="777" spans="1:9" hidden="1" outlineLevel="2" x14ac:dyDescent="0.3">
      <c r="A777" s="29" t="s">
        <v>365</v>
      </c>
      <c r="B777" s="30" t="s">
        <v>394</v>
      </c>
      <c r="C777" s="30" t="s">
        <v>50</v>
      </c>
      <c r="D777" s="30" t="s">
        <v>62</v>
      </c>
      <c r="E777" s="31">
        <v>38</v>
      </c>
      <c r="F777" s="31">
        <v>42</v>
      </c>
      <c r="G777" s="32">
        <v>10.129999999999999</v>
      </c>
      <c r="H777" s="32">
        <v>4453.8700000000008</v>
      </c>
      <c r="I777" s="33">
        <v>78.251730000000009</v>
      </c>
    </row>
    <row r="778" spans="1:9" hidden="1" outlineLevel="2" x14ac:dyDescent="0.3">
      <c r="A778" s="29" t="s">
        <v>365</v>
      </c>
      <c r="B778" s="30" t="s">
        <v>394</v>
      </c>
      <c r="C778" s="30" t="s">
        <v>51</v>
      </c>
      <c r="D778" s="30" t="s">
        <v>51</v>
      </c>
      <c r="E778" s="31">
        <v>335</v>
      </c>
      <c r="F778" s="31">
        <v>361</v>
      </c>
      <c r="G778" s="32">
        <v>82.58</v>
      </c>
      <c r="H778" s="32">
        <v>37592.17</v>
      </c>
      <c r="I778" s="33">
        <v>722.8413300000002</v>
      </c>
    </row>
    <row r="779" spans="1:9" hidden="1" outlineLevel="2" x14ac:dyDescent="0.3">
      <c r="A779" s="29" t="s">
        <v>365</v>
      </c>
      <c r="B779" s="30" t="s">
        <v>394</v>
      </c>
      <c r="C779" s="30" t="s">
        <v>52</v>
      </c>
      <c r="D779" s="30" t="s">
        <v>63</v>
      </c>
      <c r="E779" s="31">
        <v>3727</v>
      </c>
      <c r="F779" s="31">
        <v>4128</v>
      </c>
      <c r="G779" s="32">
        <v>978.62999999999943</v>
      </c>
      <c r="H779" s="32">
        <v>455120.05</v>
      </c>
      <c r="I779" s="33">
        <v>7226.4901400000026</v>
      </c>
    </row>
    <row r="780" spans="1:9" hidden="1" outlineLevel="2" x14ac:dyDescent="0.3">
      <c r="A780" s="29" t="s">
        <v>365</v>
      </c>
      <c r="B780" s="30" t="s">
        <v>394</v>
      </c>
      <c r="C780" s="30" t="s">
        <v>53</v>
      </c>
      <c r="D780" s="30" t="s">
        <v>53</v>
      </c>
      <c r="E780" s="31">
        <v>4241</v>
      </c>
      <c r="F780" s="31">
        <v>4962</v>
      </c>
      <c r="G780" s="32">
        <v>934.42</v>
      </c>
      <c r="H780" s="32">
        <v>447732.71</v>
      </c>
      <c r="I780" s="33">
        <v>6426.1113400000004</v>
      </c>
    </row>
    <row r="781" spans="1:9" hidden="1" outlineLevel="2" x14ac:dyDescent="0.3">
      <c r="A781" s="29" t="s">
        <v>365</v>
      </c>
      <c r="B781" s="30" t="s">
        <v>394</v>
      </c>
      <c r="C781" s="30" t="s">
        <v>218</v>
      </c>
      <c r="D781" s="30" t="s">
        <v>64</v>
      </c>
      <c r="E781" s="31">
        <v>94</v>
      </c>
      <c r="F781" s="31">
        <v>108</v>
      </c>
      <c r="G781" s="32">
        <v>17.559999999999999</v>
      </c>
      <c r="H781" s="32">
        <v>8285.7999999999993</v>
      </c>
      <c r="I781" s="33">
        <v>136.42655999999999</v>
      </c>
    </row>
    <row r="782" spans="1:9" hidden="1" outlineLevel="2" x14ac:dyDescent="0.3">
      <c r="A782" s="29" t="s">
        <v>365</v>
      </c>
      <c r="B782" s="30" t="s">
        <v>394</v>
      </c>
      <c r="C782" s="30" t="s">
        <v>222</v>
      </c>
      <c r="D782" s="30" t="s">
        <v>66</v>
      </c>
      <c r="E782" s="31">
        <v>133</v>
      </c>
      <c r="F782" s="31">
        <v>139</v>
      </c>
      <c r="G782" s="32">
        <v>35.989999999999995</v>
      </c>
      <c r="H782" s="32">
        <v>16315.300000000001</v>
      </c>
      <c r="I782" s="33">
        <v>309.31950000000001</v>
      </c>
    </row>
    <row r="783" spans="1:9" hidden="1" outlineLevel="2" x14ac:dyDescent="0.3">
      <c r="A783" s="29" t="s">
        <v>365</v>
      </c>
      <c r="B783" s="30" t="s">
        <v>394</v>
      </c>
      <c r="C783" s="30" t="s">
        <v>79</v>
      </c>
      <c r="D783" s="30" t="s">
        <v>80</v>
      </c>
      <c r="E783" s="31">
        <v>20</v>
      </c>
      <c r="F783" s="31">
        <v>21</v>
      </c>
      <c r="G783" s="32">
        <v>3.9299999999999997</v>
      </c>
      <c r="H783" s="32">
        <v>1874.35</v>
      </c>
      <c r="I783" s="33">
        <v>38.406100000000002</v>
      </c>
    </row>
    <row r="784" spans="1:9" hidden="1" outlineLevel="2" x14ac:dyDescent="0.3">
      <c r="A784" s="29" t="s">
        <v>365</v>
      </c>
      <c r="B784" s="30" t="s">
        <v>394</v>
      </c>
      <c r="C784" s="30" t="s">
        <v>303</v>
      </c>
      <c r="D784" s="30" t="s">
        <v>306</v>
      </c>
      <c r="E784" s="31">
        <v>79</v>
      </c>
      <c r="F784" s="31">
        <v>81</v>
      </c>
      <c r="G784" s="32">
        <v>14.45</v>
      </c>
      <c r="H784" s="32">
        <v>6931.4400000000005</v>
      </c>
      <c r="I784" s="33">
        <v>120.18699999999998</v>
      </c>
    </row>
    <row r="785" spans="1:9" hidden="1" outlineLevel="2" x14ac:dyDescent="0.3">
      <c r="A785" s="29" t="s">
        <v>365</v>
      </c>
      <c r="B785" s="30" t="s">
        <v>394</v>
      </c>
      <c r="C785" s="30" t="s">
        <v>220</v>
      </c>
      <c r="D785" s="30" t="s">
        <v>67</v>
      </c>
      <c r="E785" s="31">
        <v>36</v>
      </c>
      <c r="F785" s="31">
        <v>38</v>
      </c>
      <c r="G785" s="32">
        <v>5.879999999999999</v>
      </c>
      <c r="H785" s="32">
        <v>2883.78</v>
      </c>
      <c r="I785" s="33">
        <v>50.522630000000007</v>
      </c>
    </row>
    <row r="786" spans="1:9" hidden="1" outlineLevel="2" x14ac:dyDescent="0.3">
      <c r="A786" s="29" t="s">
        <v>365</v>
      </c>
      <c r="B786" s="30" t="s">
        <v>394</v>
      </c>
      <c r="C786" s="30" t="s">
        <v>55</v>
      </c>
      <c r="D786" s="30" t="s">
        <v>68</v>
      </c>
      <c r="E786" s="31">
        <v>4338</v>
      </c>
      <c r="F786" s="31">
        <v>5285</v>
      </c>
      <c r="G786" s="32">
        <v>947.43999999999983</v>
      </c>
      <c r="H786" s="32">
        <v>438966.1</v>
      </c>
      <c r="I786" s="33">
        <v>7029.7899999999991</v>
      </c>
    </row>
    <row r="787" spans="1:9" hidden="1" outlineLevel="2" x14ac:dyDescent="0.3">
      <c r="A787" s="29" t="s">
        <v>365</v>
      </c>
      <c r="B787" s="30" t="s">
        <v>394</v>
      </c>
      <c r="C787" s="30" t="s">
        <v>223</v>
      </c>
      <c r="D787" s="30" t="s">
        <v>69</v>
      </c>
      <c r="E787" s="31">
        <v>573</v>
      </c>
      <c r="F787" s="31">
        <v>647</v>
      </c>
      <c r="G787" s="32">
        <v>223.39000000000001</v>
      </c>
      <c r="H787" s="32">
        <v>107461.07000000002</v>
      </c>
      <c r="I787" s="33">
        <v>1990.5593699999999</v>
      </c>
    </row>
    <row r="788" spans="1:9" hidden="1" outlineLevel="2" x14ac:dyDescent="0.3">
      <c r="A788" s="29" t="s">
        <v>365</v>
      </c>
      <c r="B788" s="30" t="s">
        <v>394</v>
      </c>
      <c r="C788" s="30" t="s">
        <v>217</v>
      </c>
      <c r="D788" s="30" t="s">
        <v>70</v>
      </c>
      <c r="E788" s="31">
        <v>577</v>
      </c>
      <c r="F788" s="31">
        <v>635</v>
      </c>
      <c r="G788" s="32">
        <v>139.93999999999997</v>
      </c>
      <c r="H788" s="32">
        <v>66945.12999999999</v>
      </c>
      <c r="I788" s="33">
        <v>1101.2241900000004</v>
      </c>
    </row>
    <row r="789" spans="1:9" hidden="1" outlineLevel="2" x14ac:dyDescent="0.3">
      <c r="A789" s="29" t="s">
        <v>365</v>
      </c>
      <c r="B789" s="30" t="s">
        <v>394</v>
      </c>
      <c r="C789" s="30" t="s">
        <v>219</v>
      </c>
      <c r="D789" s="30" t="s">
        <v>71</v>
      </c>
      <c r="E789" s="31">
        <v>103</v>
      </c>
      <c r="F789" s="31">
        <v>114</v>
      </c>
      <c r="G789" s="32">
        <v>24.97999999999999</v>
      </c>
      <c r="H789" s="32">
        <v>11386.020000000002</v>
      </c>
      <c r="I789" s="33">
        <v>227.42857999999995</v>
      </c>
    </row>
    <row r="790" spans="1:9" hidden="1" outlineLevel="2" x14ac:dyDescent="0.3">
      <c r="A790" s="29" t="s">
        <v>365</v>
      </c>
      <c r="B790" s="30" t="s">
        <v>394</v>
      </c>
      <c r="C790" s="30" t="s">
        <v>307</v>
      </c>
      <c r="D790" s="30" t="s">
        <v>308</v>
      </c>
      <c r="E790" s="31">
        <v>2</v>
      </c>
      <c r="F790" s="31">
        <v>2</v>
      </c>
      <c r="G790" s="32">
        <v>0.53</v>
      </c>
      <c r="H790" s="32">
        <v>236</v>
      </c>
      <c r="I790" s="33">
        <v>4.5101899999999997</v>
      </c>
    </row>
    <row r="791" spans="1:9" hidden="1" outlineLevel="2" x14ac:dyDescent="0.3">
      <c r="A791" s="29" t="s">
        <v>365</v>
      </c>
      <c r="B791" s="30" t="s">
        <v>394</v>
      </c>
      <c r="C791" s="30" t="s">
        <v>221</v>
      </c>
      <c r="D791" s="30" t="s">
        <v>58</v>
      </c>
      <c r="E791" s="31">
        <v>624</v>
      </c>
      <c r="F791" s="31">
        <v>664</v>
      </c>
      <c r="G791" s="32">
        <v>140.98000000000008</v>
      </c>
      <c r="H791" s="32">
        <v>66849.679999999993</v>
      </c>
      <c r="I791" s="33">
        <v>1232.3332599999997</v>
      </c>
    </row>
    <row r="792" spans="1:9" hidden="1" outlineLevel="2" x14ac:dyDescent="0.3">
      <c r="A792" s="29" t="s">
        <v>365</v>
      </c>
      <c r="B792" s="30" t="s">
        <v>394</v>
      </c>
      <c r="C792" s="30" t="s">
        <v>54</v>
      </c>
      <c r="D792" s="30" t="s">
        <v>65</v>
      </c>
      <c r="E792" s="31">
        <v>34</v>
      </c>
      <c r="F792" s="31">
        <v>36</v>
      </c>
      <c r="G792" s="32">
        <v>5.8</v>
      </c>
      <c r="H792" s="32">
        <v>2678.42</v>
      </c>
      <c r="I792" s="33">
        <v>53.312550000000002</v>
      </c>
    </row>
    <row r="793" spans="1:9" hidden="1" outlineLevel="2" x14ac:dyDescent="0.3">
      <c r="A793" s="29" t="s">
        <v>365</v>
      </c>
      <c r="B793" s="30" t="s">
        <v>381</v>
      </c>
      <c r="C793" s="30" t="s">
        <v>48</v>
      </c>
      <c r="D793" s="30" t="s">
        <v>59</v>
      </c>
      <c r="E793" s="31">
        <v>191</v>
      </c>
      <c r="F793" s="31">
        <v>198</v>
      </c>
      <c r="G793" s="32">
        <v>70.87</v>
      </c>
      <c r="H793" s="32">
        <v>34756.269999999997</v>
      </c>
      <c r="I793" s="33">
        <v>786.03637000000003</v>
      </c>
    </row>
    <row r="794" spans="1:9" hidden="1" outlineLevel="2" x14ac:dyDescent="0.3">
      <c r="A794" s="29" t="s">
        <v>365</v>
      </c>
      <c r="B794" s="30" t="s">
        <v>381</v>
      </c>
      <c r="C794" s="30" t="s">
        <v>49</v>
      </c>
      <c r="D794" s="30" t="s">
        <v>60</v>
      </c>
      <c r="E794" s="31">
        <v>478</v>
      </c>
      <c r="F794" s="31">
        <v>540</v>
      </c>
      <c r="G794" s="32">
        <v>81.16</v>
      </c>
      <c r="H794" s="32">
        <v>37528.639999999999</v>
      </c>
      <c r="I794" s="33">
        <v>681.26911999999993</v>
      </c>
    </row>
    <row r="795" spans="1:9" hidden="1" outlineLevel="2" x14ac:dyDescent="0.3">
      <c r="A795" s="29" t="s">
        <v>365</v>
      </c>
      <c r="B795" s="30" t="s">
        <v>381</v>
      </c>
      <c r="C795" s="30" t="s">
        <v>224</v>
      </c>
      <c r="D795" s="30" t="s">
        <v>61</v>
      </c>
      <c r="E795" s="31">
        <v>158</v>
      </c>
      <c r="F795" s="31">
        <v>168</v>
      </c>
      <c r="G795" s="32">
        <v>49.660000000000004</v>
      </c>
      <c r="H795" s="32">
        <v>22988.789999999997</v>
      </c>
      <c r="I795" s="33">
        <v>425.34560000000005</v>
      </c>
    </row>
    <row r="796" spans="1:9" hidden="1" outlineLevel="2" x14ac:dyDescent="0.3">
      <c r="A796" s="29" t="s">
        <v>365</v>
      </c>
      <c r="B796" s="30" t="s">
        <v>381</v>
      </c>
      <c r="C796" s="30" t="s">
        <v>50</v>
      </c>
      <c r="D796" s="30" t="s">
        <v>62</v>
      </c>
      <c r="E796" s="31">
        <v>72</v>
      </c>
      <c r="F796" s="31">
        <v>81</v>
      </c>
      <c r="G796" s="32">
        <v>16.399999999999999</v>
      </c>
      <c r="H796" s="32">
        <v>7775.1100000000006</v>
      </c>
      <c r="I796" s="33">
        <v>141.73010000000002</v>
      </c>
    </row>
    <row r="797" spans="1:9" hidden="1" outlineLevel="2" x14ac:dyDescent="0.3">
      <c r="A797" s="29" t="s">
        <v>365</v>
      </c>
      <c r="B797" s="30" t="s">
        <v>381</v>
      </c>
      <c r="C797" s="30" t="s">
        <v>51</v>
      </c>
      <c r="D797" s="30" t="s">
        <v>51</v>
      </c>
      <c r="E797" s="31">
        <v>475</v>
      </c>
      <c r="F797" s="31">
        <v>499</v>
      </c>
      <c r="G797" s="32">
        <v>166.71999999999997</v>
      </c>
      <c r="H797" s="32">
        <v>77082.319999999978</v>
      </c>
      <c r="I797" s="33">
        <v>1513.4563800000003</v>
      </c>
    </row>
    <row r="798" spans="1:9" hidden="1" outlineLevel="2" x14ac:dyDescent="0.3">
      <c r="A798" s="29" t="s">
        <v>365</v>
      </c>
      <c r="B798" s="30" t="s">
        <v>381</v>
      </c>
      <c r="C798" s="30" t="s">
        <v>52</v>
      </c>
      <c r="D798" s="30" t="s">
        <v>63</v>
      </c>
      <c r="E798" s="31">
        <v>5379</v>
      </c>
      <c r="F798" s="31">
        <v>5928</v>
      </c>
      <c r="G798" s="32">
        <v>1771.3500000000015</v>
      </c>
      <c r="H798" s="32">
        <v>826382.16999999993</v>
      </c>
      <c r="I798" s="33">
        <v>13492.22739</v>
      </c>
    </row>
    <row r="799" spans="1:9" hidden="1" outlineLevel="2" x14ac:dyDescent="0.3">
      <c r="A799" s="29" t="s">
        <v>365</v>
      </c>
      <c r="B799" s="30" t="s">
        <v>381</v>
      </c>
      <c r="C799" s="30" t="s">
        <v>53</v>
      </c>
      <c r="D799" s="30" t="s">
        <v>53</v>
      </c>
      <c r="E799" s="31">
        <v>6108</v>
      </c>
      <c r="F799" s="31">
        <v>7204</v>
      </c>
      <c r="G799" s="32">
        <v>1674.0900000000004</v>
      </c>
      <c r="H799" s="32">
        <v>801635.7</v>
      </c>
      <c r="I799" s="33">
        <v>11688.664720000004</v>
      </c>
    </row>
    <row r="800" spans="1:9" hidden="1" outlineLevel="2" x14ac:dyDescent="0.3">
      <c r="A800" s="29" t="s">
        <v>365</v>
      </c>
      <c r="B800" s="30" t="s">
        <v>381</v>
      </c>
      <c r="C800" s="30" t="s">
        <v>218</v>
      </c>
      <c r="D800" s="30" t="s">
        <v>64</v>
      </c>
      <c r="E800" s="31">
        <v>164</v>
      </c>
      <c r="F800" s="31">
        <v>182</v>
      </c>
      <c r="G800" s="32">
        <v>38.78</v>
      </c>
      <c r="H800" s="32">
        <v>18327.21</v>
      </c>
      <c r="I800" s="33">
        <v>315.37020000000001</v>
      </c>
    </row>
    <row r="801" spans="1:9" hidden="1" outlineLevel="2" x14ac:dyDescent="0.3">
      <c r="A801" s="29" t="s">
        <v>365</v>
      </c>
      <c r="B801" s="30" t="s">
        <v>381</v>
      </c>
      <c r="C801" s="30" t="s">
        <v>222</v>
      </c>
      <c r="D801" s="30" t="s">
        <v>66</v>
      </c>
      <c r="E801" s="31">
        <v>150</v>
      </c>
      <c r="F801" s="31">
        <v>157</v>
      </c>
      <c r="G801" s="32">
        <v>49.600000000000009</v>
      </c>
      <c r="H801" s="32">
        <v>22670.89</v>
      </c>
      <c r="I801" s="33">
        <v>426.65613000000002</v>
      </c>
    </row>
    <row r="802" spans="1:9" hidden="1" outlineLevel="2" x14ac:dyDescent="0.3">
      <c r="A802" s="29" t="s">
        <v>365</v>
      </c>
      <c r="B802" s="30" t="s">
        <v>381</v>
      </c>
      <c r="C802" s="30" t="s">
        <v>79</v>
      </c>
      <c r="D802" s="30" t="s">
        <v>80</v>
      </c>
      <c r="E802" s="31">
        <v>44</v>
      </c>
      <c r="F802" s="31">
        <v>44</v>
      </c>
      <c r="G802" s="32">
        <v>9.6900000000000013</v>
      </c>
      <c r="H802" s="32">
        <v>4752.4799999999996</v>
      </c>
      <c r="I802" s="33">
        <v>98.712140000000005</v>
      </c>
    </row>
    <row r="803" spans="1:9" hidden="1" outlineLevel="2" x14ac:dyDescent="0.3">
      <c r="A803" s="29" t="s">
        <v>365</v>
      </c>
      <c r="B803" s="30" t="s">
        <v>381</v>
      </c>
      <c r="C803" s="30" t="s">
        <v>303</v>
      </c>
      <c r="D803" s="30" t="s">
        <v>306</v>
      </c>
      <c r="E803" s="31">
        <v>75</v>
      </c>
      <c r="F803" s="31">
        <v>79</v>
      </c>
      <c r="G803" s="32">
        <v>16.25</v>
      </c>
      <c r="H803" s="32">
        <v>7421.49</v>
      </c>
      <c r="I803" s="33">
        <v>134.70032999999998</v>
      </c>
    </row>
    <row r="804" spans="1:9" hidden="1" outlineLevel="2" x14ac:dyDescent="0.3">
      <c r="A804" s="29" t="s">
        <v>365</v>
      </c>
      <c r="B804" s="30" t="s">
        <v>381</v>
      </c>
      <c r="C804" s="30" t="s">
        <v>220</v>
      </c>
      <c r="D804" s="30" t="s">
        <v>67</v>
      </c>
      <c r="E804" s="31">
        <v>71</v>
      </c>
      <c r="F804" s="31">
        <v>83</v>
      </c>
      <c r="G804" s="32">
        <v>18.440000000000001</v>
      </c>
      <c r="H804" s="32">
        <v>8752.3499999999985</v>
      </c>
      <c r="I804" s="33">
        <v>173.38709000000003</v>
      </c>
    </row>
    <row r="805" spans="1:9" hidden="1" outlineLevel="2" x14ac:dyDescent="0.3">
      <c r="A805" s="29" t="s">
        <v>365</v>
      </c>
      <c r="B805" s="30" t="s">
        <v>381</v>
      </c>
      <c r="C805" s="30" t="s">
        <v>55</v>
      </c>
      <c r="D805" s="30" t="s">
        <v>68</v>
      </c>
      <c r="E805" s="31">
        <v>5370</v>
      </c>
      <c r="F805" s="31">
        <v>6448</v>
      </c>
      <c r="G805" s="32">
        <v>1411.48</v>
      </c>
      <c r="H805" s="32">
        <v>654170.53</v>
      </c>
      <c r="I805" s="33">
        <v>10577.347830000001</v>
      </c>
    </row>
    <row r="806" spans="1:9" hidden="1" outlineLevel="2" x14ac:dyDescent="0.3">
      <c r="A806" s="29" t="s">
        <v>365</v>
      </c>
      <c r="B806" s="30" t="s">
        <v>381</v>
      </c>
      <c r="C806" s="30" t="s">
        <v>223</v>
      </c>
      <c r="D806" s="30" t="s">
        <v>69</v>
      </c>
      <c r="E806" s="31">
        <v>981</v>
      </c>
      <c r="F806" s="31">
        <v>1081</v>
      </c>
      <c r="G806" s="32">
        <v>497.57</v>
      </c>
      <c r="H806" s="32">
        <v>238515.42000000007</v>
      </c>
      <c r="I806" s="33">
        <v>4415.1791299999995</v>
      </c>
    </row>
    <row r="807" spans="1:9" hidden="1" outlineLevel="2" x14ac:dyDescent="0.3">
      <c r="A807" s="29" t="s">
        <v>365</v>
      </c>
      <c r="B807" s="30" t="s">
        <v>381</v>
      </c>
      <c r="C807" s="30" t="s">
        <v>217</v>
      </c>
      <c r="D807" s="30" t="s">
        <v>70</v>
      </c>
      <c r="E807" s="31">
        <v>820</v>
      </c>
      <c r="F807" s="31">
        <v>906</v>
      </c>
      <c r="G807" s="32">
        <v>252.45000000000005</v>
      </c>
      <c r="H807" s="32">
        <v>120993.63000000002</v>
      </c>
      <c r="I807" s="33">
        <v>1980.3915299999996</v>
      </c>
    </row>
    <row r="808" spans="1:9" hidden="1" outlineLevel="2" x14ac:dyDescent="0.3">
      <c r="A808" s="29" t="s">
        <v>365</v>
      </c>
      <c r="B808" s="30" t="s">
        <v>381</v>
      </c>
      <c r="C808" s="30" t="s">
        <v>219</v>
      </c>
      <c r="D808" s="30" t="s">
        <v>71</v>
      </c>
      <c r="E808" s="31">
        <v>128</v>
      </c>
      <c r="F808" s="31">
        <v>141</v>
      </c>
      <c r="G808" s="32">
        <v>39.409999999999989</v>
      </c>
      <c r="H808" s="32">
        <v>18178.619999999995</v>
      </c>
      <c r="I808" s="33">
        <v>369.18100999999984</v>
      </c>
    </row>
    <row r="809" spans="1:9" hidden="1" outlineLevel="2" x14ac:dyDescent="0.3">
      <c r="A809" s="29" t="s">
        <v>365</v>
      </c>
      <c r="B809" s="30" t="s">
        <v>381</v>
      </c>
      <c r="C809" s="30" t="s">
        <v>307</v>
      </c>
      <c r="D809" s="30" t="s">
        <v>308</v>
      </c>
      <c r="E809" s="31">
        <v>10</v>
      </c>
      <c r="F809" s="31">
        <v>12</v>
      </c>
      <c r="G809" s="32">
        <v>2.6</v>
      </c>
      <c r="H809" s="32">
        <v>1237.25</v>
      </c>
      <c r="I809" s="33">
        <v>22.332650000000001</v>
      </c>
    </row>
    <row r="810" spans="1:9" hidden="1" outlineLevel="2" x14ac:dyDescent="0.3">
      <c r="A810" s="29" t="s">
        <v>365</v>
      </c>
      <c r="B810" s="30" t="s">
        <v>381</v>
      </c>
      <c r="C810" s="30" t="s">
        <v>221</v>
      </c>
      <c r="D810" s="30" t="s">
        <v>58</v>
      </c>
      <c r="E810" s="31">
        <v>1035</v>
      </c>
      <c r="F810" s="31">
        <v>1097</v>
      </c>
      <c r="G810" s="32">
        <v>314.4799999999999</v>
      </c>
      <c r="H810" s="32">
        <v>148008.07</v>
      </c>
      <c r="I810" s="33">
        <v>2914.6892399999997</v>
      </c>
    </row>
    <row r="811" spans="1:9" hidden="1" outlineLevel="2" x14ac:dyDescent="0.3">
      <c r="A811" s="29" t="s">
        <v>365</v>
      </c>
      <c r="B811" s="30" t="s">
        <v>381</v>
      </c>
      <c r="C811" s="30" t="s">
        <v>54</v>
      </c>
      <c r="D811" s="30" t="s">
        <v>65</v>
      </c>
      <c r="E811" s="31">
        <v>68</v>
      </c>
      <c r="F811" s="31">
        <v>74</v>
      </c>
      <c r="G811" s="32">
        <v>17.809999999999999</v>
      </c>
      <c r="H811" s="32">
        <v>8356.01</v>
      </c>
      <c r="I811" s="33">
        <v>150.67228</v>
      </c>
    </row>
    <row r="812" spans="1:9" hidden="1" outlineLevel="2" x14ac:dyDescent="0.3">
      <c r="A812" s="29" t="s">
        <v>365</v>
      </c>
      <c r="B812" s="30" t="s">
        <v>395</v>
      </c>
      <c r="C812" s="30" t="s">
        <v>48</v>
      </c>
      <c r="D812" s="30" t="s">
        <v>59</v>
      </c>
      <c r="E812" s="31">
        <v>92</v>
      </c>
      <c r="F812" s="31">
        <v>100</v>
      </c>
      <c r="G812" s="32">
        <v>31.529999999999998</v>
      </c>
      <c r="H812" s="32">
        <v>15682.58</v>
      </c>
      <c r="I812" s="33">
        <v>347.93486000000001</v>
      </c>
    </row>
    <row r="813" spans="1:9" hidden="1" outlineLevel="2" x14ac:dyDescent="0.3">
      <c r="A813" s="29" t="s">
        <v>365</v>
      </c>
      <c r="B813" s="30" t="s">
        <v>395</v>
      </c>
      <c r="C813" s="30" t="s">
        <v>49</v>
      </c>
      <c r="D813" s="30" t="s">
        <v>60</v>
      </c>
      <c r="E813" s="31">
        <v>493</v>
      </c>
      <c r="F813" s="31">
        <v>537</v>
      </c>
      <c r="G813" s="32">
        <v>73.500000000000014</v>
      </c>
      <c r="H813" s="32">
        <v>33143.189999999995</v>
      </c>
      <c r="I813" s="33">
        <v>603.18215999999995</v>
      </c>
    </row>
    <row r="814" spans="1:9" hidden="1" outlineLevel="2" x14ac:dyDescent="0.3">
      <c r="A814" s="29" t="s">
        <v>365</v>
      </c>
      <c r="B814" s="30" t="s">
        <v>395</v>
      </c>
      <c r="C814" s="30" t="s">
        <v>224</v>
      </c>
      <c r="D814" s="30" t="s">
        <v>61</v>
      </c>
      <c r="E814" s="31">
        <v>79</v>
      </c>
      <c r="F814" s="31">
        <v>81</v>
      </c>
      <c r="G814" s="32">
        <v>25.709999999999997</v>
      </c>
      <c r="H814" s="32">
        <v>11996.42</v>
      </c>
      <c r="I814" s="33">
        <v>222.88535000000002</v>
      </c>
    </row>
    <row r="815" spans="1:9" hidden="1" outlineLevel="2" x14ac:dyDescent="0.3">
      <c r="A815" s="29" t="s">
        <v>365</v>
      </c>
      <c r="B815" s="30" t="s">
        <v>395</v>
      </c>
      <c r="C815" s="30" t="s">
        <v>50</v>
      </c>
      <c r="D815" s="30" t="s">
        <v>62</v>
      </c>
      <c r="E815" s="31">
        <v>36</v>
      </c>
      <c r="F815" s="31">
        <v>38</v>
      </c>
      <c r="G815" s="32">
        <v>9.34</v>
      </c>
      <c r="H815" s="32">
        <v>4373.26</v>
      </c>
      <c r="I815" s="33">
        <v>74.846000000000004</v>
      </c>
    </row>
    <row r="816" spans="1:9" hidden="1" outlineLevel="2" x14ac:dyDescent="0.3">
      <c r="A816" s="29" t="s">
        <v>365</v>
      </c>
      <c r="B816" s="30" t="s">
        <v>395</v>
      </c>
      <c r="C816" s="30" t="s">
        <v>51</v>
      </c>
      <c r="D816" s="30" t="s">
        <v>51</v>
      </c>
      <c r="E816" s="31">
        <v>205</v>
      </c>
      <c r="F816" s="31">
        <v>214</v>
      </c>
      <c r="G816" s="32">
        <v>62.730000000000018</v>
      </c>
      <c r="H816" s="32">
        <v>30071.57</v>
      </c>
      <c r="I816" s="33">
        <v>568.34241999999995</v>
      </c>
    </row>
    <row r="817" spans="1:9" hidden="1" outlineLevel="2" x14ac:dyDescent="0.3">
      <c r="A817" s="29" t="s">
        <v>365</v>
      </c>
      <c r="B817" s="30" t="s">
        <v>395</v>
      </c>
      <c r="C817" s="30" t="s">
        <v>52</v>
      </c>
      <c r="D817" s="30" t="s">
        <v>63</v>
      </c>
      <c r="E817" s="31">
        <v>2456</v>
      </c>
      <c r="F817" s="31">
        <v>2674</v>
      </c>
      <c r="G817" s="32">
        <v>774.79999999999973</v>
      </c>
      <c r="H817" s="32">
        <v>361401.25999999989</v>
      </c>
      <c r="I817" s="33">
        <v>5903.600660000001</v>
      </c>
    </row>
    <row r="818" spans="1:9" hidden="1" outlineLevel="2" x14ac:dyDescent="0.3">
      <c r="A818" s="29" t="s">
        <v>365</v>
      </c>
      <c r="B818" s="30" t="s">
        <v>395</v>
      </c>
      <c r="C818" s="30" t="s">
        <v>53</v>
      </c>
      <c r="D818" s="30" t="s">
        <v>53</v>
      </c>
      <c r="E818" s="31">
        <v>3299</v>
      </c>
      <c r="F818" s="31">
        <v>3743</v>
      </c>
      <c r="G818" s="32">
        <v>887.8899999999993</v>
      </c>
      <c r="H818" s="32">
        <v>426653.43999999977</v>
      </c>
      <c r="I818" s="33">
        <v>6180.1429400000025</v>
      </c>
    </row>
    <row r="819" spans="1:9" hidden="1" outlineLevel="2" x14ac:dyDescent="0.3">
      <c r="A819" s="29" t="s">
        <v>365</v>
      </c>
      <c r="B819" s="30" t="s">
        <v>395</v>
      </c>
      <c r="C819" s="30" t="s">
        <v>218</v>
      </c>
      <c r="D819" s="30" t="s">
        <v>64</v>
      </c>
      <c r="E819" s="31">
        <v>97</v>
      </c>
      <c r="F819" s="31">
        <v>100</v>
      </c>
      <c r="G819" s="32">
        <v>21.49</v>
      </c>
      <c r="H819" s="32">
        <v>10146.24</v>
      </c>
      <c r="I819" s="33">
        <v>178.95352</v>
      </c>
    </row>
    <row r="820" spans="1:9" hidden="1" outlineLevel="2" x14ac:dyDescent="0.3">
      <c r="A820" s="29" t="s">
        <v>365</v>
      </c>
      <c r="B820" s="30" t="s">
        <v>395</v>
      </c>
      <c r="C820" s="30" t="s">
        <v>222</v>
      </c>
      <c r="D820" s="30" t="s">
        <v>66</v>
      </c>
      <c r="E820" s="31">
        <v>56</v>
      </c>
      <c r="F820" s="31">
        <v>57</v>
      </c>
      <c r="G820" s="32">
        <v>18.47</v>
      </c>
      <c r="H820" s="32">
        <v>8383.07</v>
      </c>
      <c r="I820" s="33">
        <v>152.59605999999999</v>
      </c>
    </row>
    <row r="821" spans="1:9" hidden="1" outlineLevel="2" x14ac:dyDescent="0.3">
      <c r="A821" s="29" t="s">
        <v>365</v>
      </c>
      <c r="B821" s="30" t="s">
        <v>395</v>
      </c>
      <c r="C821" s="30" t="s">
        <v>79</v>
      </c>
      <c r="D821" s="30" t="s">
        <v>80</v>
      </c>
      <c r="E821" s="31">
        <v>13</v>
      </c>
      <c r="F821" s="31">
        <v>14</v>
      </c>
      <c r="G821" s="32">
        <v>2.1900000000000004</v>
      </c>
      <c r="H821" s="32">
        <v>941.34</v>
      </c>
      <c r="I821" s="33">
        <v>21.685470000000002</v>
      </c>
    </row>
    <row r="822" spans="1:9" hidden="1" outlineLevel="2" x14ac:dyDescent="0.3">
      <c r="A822" s="29" t="s">
        <v>365</v>
      </c>
      <c r="B822" s="30" t="s">
        <v>395</v>
      </c>
      <c r="C822" s="30" t="s">
        <v>303</v>
      </c>
      <c r="D822" s="30" t="s">
        <v>306</v>
      </c>
      <c r="E822" s="31">
        <v>18</v>
      </c>
      <c r="F822" s="31">
        <v>18</v>
      </c>
      <c r="G822" s="32">
        <v>4.08</v>
      </c>
      <c r="H822" s="32">
        <v>1991.86</v>
      </c>
      <c r="I822" s="33">
        <v>31.83887</v>
      </c>
    </row>
    <row r="823" spans="1:9" hidden="1" outlineLevel="2" x14ac:dyDescent="0.3">
      <c r="A823" s="29" t="s">
        <v>365</v>
      </c>
      <c r="B823" s="30" t="s">
        <v>395</v>
      </c>
      <c r="C823" s="30" t="s">
        <v>220</v>
      </c>
      <c r="D823" s="30" t="s">
        <v>67</v>
      </c>
      <c r="E823" s="31">
        <v>44</v>
      </c>
      <c r="F823" s="31">
        <v>48</v>
      </c>
      <c r="G823" s="32">
        <v>7.6199999999999992</v>
      </c>
      <c r="H823" s="32">
        <v>3499.9799999999996</v>
      </c>
      <c r="I823" s="33">
        <v>67.118179999999981</v>
      </c>
    </row>
    <row r="824" spans="1:9" hidden="1" outlineLevel="2" x14ac:dyDescent="0.3">
      <c r="A824" s="29" t="s">
        <v>365</v>
      </c>
      <c r="B824" s="30" t="s">
        <v>395</v>
      </c>
      <c r="C824" s="30" t="s">
        <v>55</v>
      </c>
      <c r="D824" s="30" t="s">
        <v>68</v>
      </c>
      <c r="E824" s="31">
        <v>2075</v>
      </c>
      <c r="F824" s="31">
        <v>2399</v>
      </c>
      <c r="G824" s="32">
        <v>491.26000000000005</v>
      </c>
      <c r="H824" s="32">
        <v>228391.81</v>
      </c>
      <c r="I824" s="33">
        <v>3671.3582900000001</v>
      </c>
    </row>
    <row r="825" spans="1:9" hidden="1" outlineLevel="2" x14ac:dyDescent="0.3">
      <c r="A825" s="29" t="s">
        <v>365</v>
      </c>
      <c r="B825" s="30" t="s">
        <v>395</v>
      </c>
      <c r="C825" s="30" t="s">
        <v>223</v>
      </c>
      <c r="D825" s="30" t="s">
        <v>69</v>
      </c>
      <c r="E825" s="31">
        <v>750</v>
      </c>
      <c r="F825" s="31">
        <v>832</v>
      </c>
      <c r="G825" s="32">
        <v>359.72999999999996</v>
      </c>
      <c r="H825" s="32">
        <v>172586.47000000003</v>
      </c>
      <c r="I825" s="33">
        <v>3090.7466299999996</v>
      </c>
    </row>
    <row r="826" spans="1:9" hidden="1" outlineLevel="2" x14ac:dyDescent="0.3">
      <c r="A826" s="29" t="s">
        <v>365</v>
      </c>
      <c r="B826" s="30" t="s">
        <v>395</v>
      </c>
      <c r="C826" s="30" t="s">
        <v>217</v>
      </c>
      <c r="D826" s="30" t="s">
        <v>70</v>
      </c>
      <c r="E826" s="31">
        <v>395</v>
      </c>
      <c r="F826" s="31">
        <v>411</v>
      </c>
      <c r="G826" s="32">
        <v>118.08</v>
      </c>
      <c r="H826" s="32">
        <v>56247.859999999993</v>
      </c>
      <c r="I826" s="33">
        <v>958.38988999999992</v>
      </c>
    </row>
    <row r="827" spans="1:9" hidden="1" outlineLevel="2" x14ac:dyDescent="0.3">
      <c r="A827" s="29" t="s">
        <v>365</v>
      </c>
      <c r="B827" s="30" t="s">
        <v>395</v>
      </c>
      <c r="C827" s="30" t="s">
        <v>219</v>
      </c>
      <c r="D827" s="30" t="s">
        <v>71</v>
      </c>
      <c r="E827" s="31">
        <v>52</v>
      </c>
      <c r="F827" s="31">
        <v>61</v>
      </c>
      <c r="G827" s="32">
        <v>16.170000000000002</v>
      </c>
      <c r="H827" s="32">
        <v>7581.44</v>
      </c>
      <c r="I827" s="33">
        <v>146.84614999999999</v>
      </c>
    </row>
    <row r="828" spans="1:9" hidden="1" outlineLevel="2" x14ac:dyDescent="0.3">
      <c r="A828" s="29" t="s">
        <v>365</v>
      </c>
      <c r="B828" s="30" t="s">
        <v>395</v>
      </c>
      <c r="C828" s="30" t="s">
        <v>307</v>
      </c>
      <c r="D828" s="30" t="s">
        <v>308</v>
      </c>
      <c r="E828" s="31">
        <v>6</v>
      </c>
      <c r="F828" s="31">
        <v>6</v>
      </c>
      <c r="G828" s="32">
        <v>0.86</v>
      </c>
      <c r="H828" s="32">
        <v>353</v>
      </c>
      <c r="I828" s="33">
        <v>6.6848700000000001</v>
      </c>
    </row>
    <row r="829" spans="1:9" hidden="1" outlineLevel="2" x14ac:dyDescent="0.3">
      <c r="A829" s="29" t="s">
        <v>365</v>
      </c>
      <c r="B829" s="30" t="s">
        <v>395</v>
      </c>
      <c r="C829" s="30" t="s">
        <v>221</v>
      </c>
      <c r="D829" s="30" t="s">
        <v>58</v>
      </c>
      <c r="E829" s="31">
        <v>304</v>
      </c>
      <c r="F829" s="31">
        <v>318</v>
      </c>
      <c r="G829" s="32">
        <v>98.289999999999992</v>
      </c>
      <c r="H829" s="32">
        <v>46450.900000000009</v>
      </c>
      <c r="I829" s="33">
        <v>871.42102000000023</v>
      </c>
    </row>
    <row r="830" spans="1:9" hidden="1" outlineLevel="2" x14ac:dyDescent="0.3">
      <c r="A830" s="29" t="s">
        <v>365</v>
      </c>
      <c r="B830" s="30" t="s">
        <v>395</v>
      </c>
      <c r="C830" s="30" t="s">
        <v>54</v>
      </c>
      <c r="D830" s="30" t="s">
        <v>65</v>
      </c>
      <c r="E830" s="31">
        <v>19</v>
      </c>
      <c r="F830" s="31">
        <v>20</v>
      </c>
      <c r="G830" s="32">
        <v>5.4399999999999995</v>
      </c>
      <c r="H830" s="32">
        <v>2650.5299999999997</v>
      </c>
      <c r="I830" s="33">
        <v>48.99532</v>
      </c>
    </row>
    <row r="831" spans="1:9" outlineLevel="1" collapsed="1" x14ac:dyDescent="0.3">
      <c r="A831" s="183" t="s">
        <v>366</v>
      </c>
      <c r="B831" s="36"/>
      <c r="C831" s="36"/>
      <c r="D831" s="36"/>
      <c r="E831" s="37">
        <f>SUBTOTAL(9,E627:E830)</f>
        <v>173054</v>
      </c>
      <c r="F831" s="37">
        <f>SUBTOTAL(9,F627:F830)</f>
        <v>203300</v>
      </c>
      <c r="G831" s="38">
        <f>SUBTOTAL(9,G627:G830)</f>
        <v>32534.929999999989</v>
      </c>
      <c r="H831" s="38">
        <f>SUBTOTAL(9,H627:H830)</f>
        <v>15405868.969999999</v>
      </c>
      <c r="I831" s="39">
        <f>SUBTOTAL(9,I627:I830)</f>
        <v>243722.48400999999</v>
      </c>
    </row>
    <row r="832" spans="1:9" hidden="1" outlineLevel="2" x14ac:dyDescent="0.3">
      <c r="A832" s="34" t="s">
        <v>304</v>
      </c>
      <c r="B832" t="s">
        <v>386</v>
      </c>
      <c r="C832" t="s">
        <v>48</v>
      </c>
      <c r="D832" t="s">
        <v>59</v>
      </c>
      <c r="E832" s="22">
        <v>1</v>
      </c>
      <c r="F832" s="22">
        <v>1</v>
      </c>
      <c r="G832" s="1">
        <v>0.03</v>
      </c>
      <c r="H832" s="1">
        <v>9</v>
      </c>
      <c r="I832" s="35">
        <v>0.13983000000000001</v>
      </c>
    </row>
    <row r="833" spans="1:9" hidden="1" outlineLevel="2" x14ac:dyDescent="0.3">
      <c r="A833" s="34" t="s">
        <v>304</v>
      </c>
      <c r="B833" t="s">
        <v>386</v>
      </c>
      <c r="C833" t="s">
        <v>49</v>
      </c>
      <c r="D833" t="s">
        <v>60</v>
      </c>
      <c r="E833" s="22">
        <v>38</v>
      </c>
      <c r="F833" s="22">
        <v>43</v>
      </c>
      <c r="G833" s="1">
        <v>3.79</v>
      </c>
      <c r="H833" s="1">
        <v>1671.7599999999998</v>
      </c>
      <c r="I833" s="35">
        <v>29.955760000000001</v>
      </c>
    </row>
    <row r="834" spans="1:9" hidden="1" outlineLevel="2" x14ac:dyDescent="0.3">
      <c r="A834" s="34" t="s">
        <v>304</v>
      </c>
      <c r="B834" t="s">
        <v>386</v>
      </c>
      <c r="C834" t="s">
        <v>224</v>
      </c>
      <c r="D834" t="s">
        <v>61</v>
      </c>
      <c r="E834" s="22">
        <v>12</v>
      </c>
      <c r="F834" s="22">
        <v>13</v>
      </c>
      <c r="G834" s="1">
        <v>1.29</v>
      </c>
      <c r="H834" s="1">
        <v>593.25</v>
      </c>
      <c r="I834" s="35">
        <v>9.5242100000000001</v>
      </c>
    </row>
    <row r="835" spans="1:9" hidden="1" outlineLevel="2" x14ac:dyDescent="0.3">
      <c r="A835" s="34" t="s">
        <v>304</v>
      </c>
      <c r="B835" t="s">
        <v>386</v>
      </c>
      <c r="C835" t="s">
        <v>50</v>
      </c>
      <c r="D835" t="s">
        <v>62</v>
      </c>
      <c r="E835" s="22">
        <v>29</v>
      </c>
      <c r="F835" s="22">
        <v>35</v>
      </c>
      <c r="G835" s="1">
        <v>3.2699999999999996</v>
      </c>
      <c r="H835" s="1">
        <v>1505.98</v>
      </c>
      <c r="I835" s="35">
        <v>24.728229999999996</v>
      </c>
    </row>
    <row r="836" spans="1:9" hidden="1" outlineLevel="2" x14ac:dyDescent="0.3">
      <c r="A836" s="34" t="s">
        <v>304</v>
      </c>
      <c r="B836" t="s">
        <v>386</v>
      </c>
      <c r="C836" t="s">
        <v>51</v>
      </c>
      <c r="D836" t="s">
        <v>51</v>
      </c>
      <c r="E836" s="22">
        <v>74</v>
      </c>
      <c r="F836" s="22">
        <v>76</v>
      </c>
      <c r="G836" s="1">
        <v>10.41</v>
      </c>
      <c r="H836" s="1">
        <v>4656.7700000000004</v>
      </c>
      <c r="I836" s="35">
        <v>83.219389999999976</v>
      </c>
    </row>
    <row r="837" spans="1:9" hidden="1" outlineLevel="2" x14ac:dyDescent="0.3">
      <c r="A837" s="34" t="s">
        <v>304</v>
      </c>
      <c r="B837" t="s">
        <v>386</v>
      </c>
      <c r="C837" t="s">
        <v>52</v>
      </c>
      <c r="D837" t="s">
        <v>63</v>
      </c>
      <c r="E837" s="22">
        <v>1187</v>
      </c>
      <c r="F837" s="22">
        <v>1332</v>
      </c>
      <c r="G837" s="1">
        <v>165.19000000000005</v>
      </c>
      <c r="H837" s="1">
        <v>75823.119999999981</v>
      </c>
      <c r="I837" s="35">
        <v>1130.5570700000005</v>
      </c>
    </row>
    <row r="838" spans="1:9" hidden="1" outlineLevel="2" x14ac:dyDescent="0.3">
      <c r="A838" s="34" t="s">
        <v>304</v>
      </c>
      <c r="B838" t="s">
        <v>386</v>
      </c>
      <c r="C838" t="s">
        <v>53</v>
      </c>
      <c r="D838" t="s">
        <v>53</v>
      </c>
      <c r="E838" s="22">
        <v>4236</v>
      </c>
      <c r="F838" s="22">
        <v>4854</v>
      </c>
      <c r="G838" s="1">
        <v>559.45999999999958</v>
      </c>
      <c r="H838" s="1">
        <v>264914.50999999983</v>
      </c>
      <c r="I838" s="35">
        <v>3776.4545099999996</v>
      </c>
    </row>
    <row r="839" spans="1:9" hidden="1" outlineLevel="2" x14ac:dyDescent="0.3">
      <c r="A839" s="34" t="s">
        <v>304</v>
      </c>
      <c r="B839" t="s">
        <v>386</v>
      </c>
      <c r="C839" t="s">
        <v>218</v>
      </c>
      <c r="D839" t="s">
        <v>64</v>
      </c>
      <c r="E839" s="22">
        <v>96</v>
      </c>
      <c r="F839" s="22">
        <v>108</v>
      </c>
      <c r="G839" s="1">
        <v>12.93</v>
      </c>
      <c r="H839" s="1">
        <v>6032.8700000000008</v>
      </c>
      <c r="I839" s="35">
        <v>95.823850000000007</v>
      </c>
    </row>
    <row r="840" spans="1:9" hidden="1" outlineLevel="2" x14ac:dyDescent="0.3">
      <c r="A840" s="34" t="s">
        <v>304</v>
      </c>
      <c r="B840" t="s">
        <v>386</v>
      </c>
      <c r="C840" t="s">
        <v>222</v>
      </c>
      <c r="D840" t="s">
        <v>66</v>
      </c>
      <c r="E840" s="22">
        <v>24</v>
      </c>
      <c r="F840" s="22">
        <v>25</v>
      </c>
      <c r="G840" s="1">
        <v>2.38</v>
      </c>
      <c r="H840" s="1">
        <v>1051.8800000000001</v>
      </c>
      <c r="I840" s="35">
        <v>18.763469999999998</v>
      </c>
    </row>
    <row r="841" spans="1:9" hidden="1" outlineLevel="2" x14ac:dyDescent="0.3">
      <c r="A841" s="34" t="s">
        <v>304</v>
      </c>
      <c r="B841" t="s">
        <v>386</v>
      </c>
      <c r="C841" t="s">
        <v>79</v>
      </c>
      <c r="D841" t="s">
        <v>80</v>
      </c>
      <c r="E841" s="22">
        <v>1</v>
      </c>
      <c r="F841" s="22">
        <v>1</v>
      </c>
      <c r="G841" s="1">
        <v>0.16</v>
      </c>
      <c r="H841" s="1">
        <v>56.75</v>
      </c>
      <c r="I841" s="35">
        <v>1.1044400000000001</v>
      </c>
    </row>
    <row r="842" spans="1:9" hidden="1" outlineLevel="2" x14ac:dyDescent="0.3">
      <c r="A842" s="34" t="s">
        <v>304</v>
      </c>
      <c r="B842" t="s">
        <v>386</v>
      </c>
      <c r="C842" t="s">
        <v>303</v>
      </c>
      <c r="D842" t="s">
        <v>306</v>
      </c>
      <c r="E842" s="22">
        <v>5</v>
      </c>
      <c r="F842" s="22">
        <v>6</v>
      </c>
      <c r="G842" s="1">
        <v>0.36</v>
      </c>
      <c r="H842" s="1">
        <v>177.95</v>
      </c>
      <c r="I842" s="35">
        <v>3.2113899999999997</v>
      </c>
    </row>
    <row r="843" spans="1:9" hidden="1" outlineLevel="2" x14ac:dyDescent="0.3">
      <c r="A843" s="34" t="s">
        <v>304</v>
      </c>
      <c r="B843" t="s">
        <v>386</v>
      </c>
      <c r="C843" t="s">
        <v>220</v>
      </c>
      <c r="D843" t="s">
        <v>67</v>
      </c>
      <c r="E843" s="22">
        <v>32</v>
      </c>
      <c r="F843" s="22">
        <v>35</v>
      </c>
      <c r="G843" s="1">
        <v>2.7</v>
      </c>
      <c r="H843" s="1">
        <v>1250.3800000000001</v>
      </c>
      <c r="I843" s="35">
        <v>20.284890000000001</v>
      </c>
    </row>
    <row r="844" spans="1:9" hidden="1" outlineLevel="2" x14ac:dyDescent="0.3">
      <c r="A844" s="34" t="s">
        <v>304</v>
      </c>
      <c r="B844" t="s">
        <v>386</v>
      </c>
      <c r="C844" t="s">
        <v>55</v>
      </c>
      <c r="D844" t="s">
        <v>68</v>
      </c>
      <c r="E844" s="22">
        <v>3242</v>
      </c>
      <c r="F844" s="22">
        <v>3821</v>
      </c>
      <c r="G844" s="1">
        <v>329.03999999999996</v>
      </c>
      <c r="H844" s="1">
        <v>150545.79</v>
      </c>
      <c r="I844" s="35">
        <v>2280.6852399999998</v>
      </c>
    </row>
    <row r="845" spans="1:9" hidden="1" outlineLevel="2" x14ac:dyDescent="0.3">
      <c r="A845" s="34" t="s">
        <v>304</v>
      </c>
      <c r="B845" t="s">
        <v>386</v>
      </c>
      <c r="C845" t="s">
        <v>223</v>
      </c>
      <c r="D845" t="s">
        <v>69</v>
      </c>
      <c r="E845" s="22">
        <v>38</v>
      </c>
      <c r="F845" s="22">
        <v>49</v>
      </c>
      <c r="G845" s="1">
        <v>4.92</v>
      </c>
      <c r="H845" s="1">
        <v>2267.5</v>
      </c>
      <c r="I845" s="35">
        <v>42.887819999999998</v>
      </c>
    </row>
    <row r="846" spans="1:9" hidden="1" outlineLevel="2" x14ac:dyDescent="0.3">
      <c r="A846" s="34" t="s">
        <v>304</v>
      </c>
      <c r="B846" t="s">
        <v>386</v>
      </c>
      <c r="C846" t="s">
        <v>217</v>
      </c>
      <c r="D846" t="s">
        <v>70</v>
      </c>
      <c r="E846" s="22">
        <v>315</v>
      </c>
      <c r="F846" s="22">
        <v>345</v>
      </c>
      <c r="G846" s="1">
        <v>37.910000000000004</v>
      </c>
      <c r="H846" s="1">
        <v>18516.699999999997</v>
      </c>
      <c r="I846" s="35">
        <v>296.76421000000005</v>
      </c>
    </row>
    <row r="847" spans="1:9" hidden="1" outlineLevel="2" x14ac:dyDescent="0.3">
      <c r="A847" s="34" t="s">
        <v>304</v>
      </c>
      <c r="B847" t="s">
        <v>386</v>
      </c>
      <c r="C847" t="s">
        <v>219</v>
      </c>
      <c r="D847" t="s">
        <v>71</v>
      </c>
      <c r="E847" s="22">
        <v>17</v>
      </c>
      <c r="F847" s="22">
        <v>21</v>
      </c>
      <c r="G847" s="1">
        <v>3.84</v>
      </c>
      <c r="H847" s="1">
        <v>1818.44</v>
      </c>
      <c r="I847" s="35">
        <v>32.513690000000004</v>
      </c>
    </row>
    <row r="848" spans="1:9" hidden="1" outlineLevel="2" x14ac:dyDescent="0.3">
      <c r="A848" s="34" t="s">
        <v>304</v>
      </c>
      <c r="B848" t="s">
        <v>386</v>
      </c>
      <c r="C848" t="s">
        <v>221</v>
      </c>
      <c r="D848" t="s">
        <v>58</v>
      </c>
      <c r="E848" s="22">
        <v>61</v>
      </c>
      <c r="F848" s="22">
        <v>70</v>
      </c>
      <c r="G848" s="1">
        <v>10.049999999999997</v>
      </c>
      <c r="H848" s="1">
        <v>4595.0800000000008</v>
      </c>
      <c r="I848" s="35">
        <v>90.04064000000001</v>
      </c>
    </row>
    <row r="849" spans="1:9" hidden="1" outlineLevel="2" x14ac:dyDescent="0.3">
      <c r="A849" s="34" t="s">
        <v>304</v>
      </c>
      <c r="B849" t="s">
        <v>386</v>
      </c>
      <c r="C849" t="s">
        <v>54</v>
      </c>
      <c r="D849" t="s">
        <v>65</v>
      </c>
      <c r="E849" s="22">
        <v>20</v>
      </c>
      <c r="F849" s="22">
        <v>21</v>
      </c>
      <c r="G849" s="1">
        <v>3.3899999999999997</v>
      </c>
      <c r="H849" s="1">
        <v>1538.82</v>
      </c>
      <c r="I849" s="35">
        <v>26.954410000000003</v>
      </c>
    </row>
    <row r="850" spans="1:9" hidden="1" outlineLevel="2" x14ac:dyDescent="0.3">
      <c r="A850" s="34" t="s">
        <v>304</v>
      </c>
      <c r="B850" t="s">
        <v>387</v>
      </c>
      <c r="C850" t="s">
        <v>48</v>
      </c>
      <c r="D850" t="s">
        <v>59</v>
      </c>
      <c r="E850" s="22">
        <v>15</v>
      </c>
      <c r="F850" s="22">
        <v>15</v>
      </c>
      <c r="G850" s="1">
        <v>2.8899999999999997</v>
      </c>
      <c r="H850" s="1">
        <v>1474.66</v>
      </c>
      <c r="I850" s="35">
        <v>28.729400000000002</v>
      </c>
    </row>
    <row r="851" spans="1:9" hidden="1" outlineLevel="2" x14ac:dyDescent="0.3">
      <c r="A851" s="34" t="s">
        <v>304</v>
      </c>
      <c r="B851" t="s">
        <v>387</v>
      </c>
      <c r="C851" t="s">
        <v>49</v>
      </c>
      <c r="D851" t="s">
        <v>60</v>
      </c>
      <c r="E851" s="22">
        <v>77</v>
      </c>
      <c r="F851" s="22">
        <v>87</v>
      </c>
      <c r="G851" s="1">
        <v>7.5500000000000007</v>
      </c>
      <c r="H851" s="1">
        <v>3429.59</v>
      </c>
      <c r="I851" s="35">
        <v>61.758449999999996</v>
      </c>
    </row>
    <row r="852" spans="1:9" hidden="1" outlineLevel="2" x14ac:dyDescent="0.3">
      <c r="A852" s="34" t="s">
        <v>304</v>
      </c>
      <c r="B852" t="s">
        <v>387</v>
      </c>
      <c r="C852" t="s">
        <v>224</v>
      </c>
      <c r="D852" t="s">
        <v>61</v>
      </c>
      <c r="E852" s="22">
        <v>32</v>
      </c>
      <c r="F852" s="22">
        <v>35</v>
      </c>
      <c r="G852" s="1">
        <v>3.7099999999999995</v>
      </c>
      <c r="H852" s="1">
        <v>1607.35</v>
      </c>
      <c r="I852" s="35">
        <v>26.11692</v>
      </c>
    </row>
    <row r="853" spans="1:9" hidden="1" outlineLevel="2" x14ac:dyDescent="0.3">
      <c r="A853" s="34" t="s">
        <v>304</v>
      </c>
      <c r="B853" t="s">
        <v>387</v>
      </c>
      <c r="C853" t="s">
        <v>50</v>
      </c>
      <c r="D853" t="s">
        <v>62</v>
      </c>
      <c r="E853" s="22">
        <v>107</v>
      </c>
      <c r="F853" s="22">
        <v>138</v>
      </c>
      <c r="G853" s="1">
        <v>15.029999999999998</v>
      </c>
      <c r="H853" s="1">
        <v>6998.84</v>
      </c>
      <c r="I853" s="35">
        <v>124.78102000000003</v>
      </c>
    </row>
    <row r="854" spans="1:9" hidden="1" outlineLevel="2" x14ac:dyDescent="0.3">
      <c r="A854" s="34" t="s">
        <v>304</v>
      </c>
      <c r="B854" t="s">
        <v>387</v>
      </c>
      <c r="C854" t="s">
        <v>51</v>
      </c>
      <c r="D854" t="s">
        <v>51</v>
      </c>
      <c r="E854" s="22">
        <v>112</v>
      </c>
      <c r="F854" s="22">
        <v>118</v>
      </c>
      <c r="G854" s="1">
        <v>16.149999999999999</v>
      </c>
      <c r="H854" s="1">
        <v>7298.5300000000007</v>
      </c>
      <c r="I854" s="35">
        <v>136.34750000000003</v>
      </c>
    </row>
    <row r="855" spans="1:9" hidden="1" outlineLevel="2" x14ac:dyDescent="0.3">
      <c r="A855" s="34" t="s">
        <v>304</v>
      </c>
      <c r="B855" t="s">
        <v>387</v>
      </c>
      <c r="C855" t="s">
        <v>52</v>
      </c>
      <c r="D855" t="s">
        <v>63</v>
      </c>
      <c r="E855" s="22">
        <v>3703</v>
      </c>
      <c r="F855" s="22">
        <v>4140</v>
      </c>
      <c r="G855" s="1">
        <v>509.1599999999994</v>
      </c>
      <c r="H855" s="1">
        <v>235358.51000000007</v>
      </c>
      <c r="I855" s="35">
        <v>3536.1487500000035</v>
      </c>
    </row>
    <row r="856" spans="1:9" hidden="1" outlineLevel="2" x14ac:dyDescent="0.3">
      <c r="A856" s="34" t="s">
        <v>304</v>
      </c>
      <c r="B856" t="s">
        <v>387</v>
      </c>
      <c r="C856" t="s">
        <v>53</v>
      </c>
      <c r="D856" t="s">
        <v>53</v>
      </c>
      <c r="E856" s="22">
        <v>11754</v>
      </c>
      <c r="F856" s="22">
        <v>13655</v>
      </c>
      <c r="G856" s="1">
        <v>1540.8599999999988</v>
      </c>
      <c r="H856" s="1">
        <v>731434.31</v>
      </c>
      <c r="I856" s="35">
        <v>10565.465639999997</v>
      </c>
    </row>
    <row r="857" spans="1:9" hidden="1" outlineLevel="2" x14ac:dyDescent="0.3">
      <c r="A857" s="34" t="s">
        <v>304</v>
      </c>
      <c r="B857" t="s">
        <v>387</v>
      </c>
      <c r="C857" t="s">
        <v>218</v>
      </c>
      <c r="D857" t="s">
        <v>64</v>
      </c>
      <c r="E857" s="22">
        <v>395</v>
      </c>
      <c r="F857" s="22">
        <v>438</v>
      </c>
      <c r="G857" s="1">
        <v>49.14</v>
      </c>
      <c r="H857" s="1">
        <v>23669.75</v>
      </c>
      <c r="I857" s="35">
        <v>398.61794999999995</v>
      </c>
    </row>
    <row r="858" spans="1:9" hidden="1" outlineLevel="2" x14ac:dyDescent="0.3">
      <c r="A858" s="34" t="s">
        <v>304</v>
      </c>
      <c r="B858" t="s">
        <v>387</v>
      </c>
      <c r="C858" t="s">
        <v>222</v>
      </c>
      <c r="D858" t="s">
        <v>66</v>
      </c>
      <c r="E858" s="22">
        <v>53</v>
      </c>
      <c r="F858" s="22">
        <v>54</v>
      </c>
      <c r="G858" s="1">
        <v>5.75</v>
      </c>
      <c r="H858" s="1">
        <v>2573.44</v>
      </c>
      <c r="I858" s="35">
        <v>46.079860000000004</v>
      </c>
    </row>
    <row r="859" spans="1:9" hidden="1" outlineLevel="2" x14ac:dyDescent="0.3">
      <c r="A859" s="34" t="s">
        <v>304</v>
      </c>
      <c r="B859" t="s">
        <v>387</v>
      </c>
      <c r="C859" t="s">
        <v>79</v>
      </c>
      <c r="D859" t="s">
        <v>80</v>
      </c>
      <c r="E859" s="22">
        <v>5</v>
      </c>
      <c r="F859" s="22">
        <v>5</v>
      </c>
      <c r="G859" s="1">
        <v>0.09</v>
      </c>
      <c r="H859" s="1">
        <v>61.7</v>
      </c>
      <c r="I859" s="35">
        <v>0.97256000000000009</v>
      </c>
    </row>
    <row r="860" spans="1:9" hidden="1" outlineLevel="2" x14ac:dyDescent="0.3">
      <c r="A860" s="34" t="s">
        <v>304</v>
      </c>
      <c r="B860" t="s">
        <v>387</v>
      </c>
      <c r="C860" t="s">
        <v>303</v>
      </c>
      <c r="D860" t="s">
        <v>306</v>
      </c>
      <c r="E860" s="22">
        <v>30</v>
      </c>
      <c r="F860" s="22">
        <v>38</v>
      </c>
      <c r="G860" s="1">
        <v>3.61</v>
      </c>
      <c r="H860" s="1">
        <v>1757.64</v>
      </c>
      <c r="I860" s="35">
        <v>29.658439999999999</v>
      </c>
    </row>
    <row r="861" spans="1:9" hidden="1" outlineLevel="2" x14ac:dyDescent="0.3">
      <c r="A861" s="34" t="s">
        <v>304</v>
      </c>
      <c r="B861" t="s">
        <v>387</v>
      </c>
      <c r="C861" t="s">
        <v>220</v>
      </c>
      <c r="D861" t="s">
        <v>67</v>
      </c>
      <c r="E861" s="22">
        <v>171</v>
      </c>
      <c r="F861" s="22">
        <v>192</v>
      </c>
      <c r="G861" s="1">
        <v>21.429999999999996</v>
      </c>
      <c r="H861" s="1">
        <v>9905.2800000000007</v>
      </c>
      <c r="I861" s="35">
        <v>160.12462999999997</v>
      </c>
    </row>
    <row r="862" spans="1:9" hidden="1" outlineLevel="2" x14ac:dyDescent="0.3">
      <c r="A862" s="34" t="s">
        <v>304</v>
      </c>
      <c r="B862" t="s">
        <v>387</v>
      </c>
      <c r="C862" t="s">
        <v>55</v>
      </c>
      <c r="D862" t="s">
        <v>68</v>
      </c>
      <c r="E862" s="22">
        <v>8809</v>
      </c>
      <c r="F862" s="22">
        <v>10576</v>
      </c>
      <c r="G862" s="1">
        <v>930.42000000000007</v>
      </c>
      <c r="H862" s="1">
        <v>430764.26</v>
      </c>
      <c r="I862" s="35">
        <v>6633.2056699999994</v>
      </c>
    </row>
    <row r="863" spans="1:9" hidden="1" outlineLevel="2" x14ac:dyDescent="0.3">
      <c r="A863" s="34" t="s">
        <v>304</v>
      </c>
      <c r="B863" t="s">
        <v>387</v>
      </c>
      <c r="C863" t="s">
        <v>223</v>
      </c>
      <c r="D863" t="s">
        <v>69</v>
      </c>
      <c r="E863" s="22">
        <v>92</v>
      </c>
      <c r="F863" s="22">
        <v>112</v>
      </c>
      <c r="G863" s="1">
        <v>13.54</v>
      </c>
      <c r="H863" s="1">
        <v>6246</v>
      </c>
      <c r="I863" s="35">
        <v>125.07328000000001</v>
      </c>
    </row>
    <row r="864" spans="1:9" hidden="1" outlineLevel="2" x14ac:dyDescent="0.3">
      <c r="A864" s="34" t="s">
        <v>304</v>
      </c>
      <c r="B864" t="s">
        <v>387</v>
      </c>
      <c r="C864" t="s">
        <v>217</v>
      </c>
      <c r="D864" t="s">
        <v>70</v>
      </c>
      <c r="E864" s="22">
        <v>983</v>
      </c>
      <c r="F864" s="22">
        <v>1070</v>
      </c>
      <c r="G864" s="1">
        <v>124.66999999999999</v>
      </c>
      <c r="H864" s="1">
        <v>61524.579999999994</v>
      </c>
      <c r="I864" s="35">
        <v>967.61632999999995</v>
      </c>
    </row>
    <row r="865" spans="1:9" hidden="1" outlineLevel="2" x14ac:dyDescent="0.3">
      <c r="A865" s="34" t="s">
        <v>304</v>
      </c>
      <c r="B865" t="s">
        <v>387</v>
      </c>
      <c r="C865" t="s">
        <v>219</v>
      </c>
      <c r="D865" t="s">
        <v>71</v>
      </c>
      <c r="E865" s="22">
        <v>33</v>
      </c>
      <c r="F865" s="22">
        <v>36</v>
      </c>
      <c r="G865" s="1">
        <v>4.78</v>
      </c>
      <c r="H865" s="1">
        <v>2289.9700000000003</v>
      </c>
      <c r="I865" s="35">
        <v>42.096340000000005</v>
      </c>
    </row>
    <row r="866" spans="1:9" hidden="1" outlineLevel="2" x14ac:dyDescent="0.3">
      <c r="A866" s="34" t="s">
        <v>304</v>
      </c>
      <c r="B866" t="s">
        <v>387</v>
      </c>
      <c r="C866" t="s">
        <v>307</v>
      </c>
      <c r="D866" t="s">
        <v>308</v>
      </c>
      <c r="E866" s="22">
        <v>1</v>
      </c>
      <c r="F866" s="22">
        <v>1</v>
      </c>
      <c r="G866" s="1">
        <v>0.09</v>
      </c>
      <c r="H866" s="1">
        <v>38.659999999999997</v>
      </c>
      <c r="I866" s="35">
        <v>0.64324000000000003</v>
      </c>
    </row>
    <row r="867" spans="1:9" hidden="1" outlineLevel="2" x14ac:dyDescent="0.3">
      <c r="A867" s="34" t="s">
        <v>304</v>
      </c>
      <c r="B867" t="s">
        <v>387</v>
      </c>
      <c r="C867" t="s">
        <v>221</v>
      </c>
      <c r="D867" t="s">
        <v>58</v>
      </c>
      <c r="E867" s="22">
        <v>256</v>
      </c>
      <c r="F867" s="22">
        <v>275</v>
      </c>
      <c r="G867" s="1">
        <v>38.82</v>
      </c>
      <c r="H867" s="1">
        <v>18124.060000000001</v>
      </c>
      <c r="I867" s="35">
        <v>378.84081000000009</v>
      </c>
    </row>
    <row r="868" spans="1:9" hidden="1" outlineLevel="2" x14ac:dyDescent="0.3">
      <c r="A868" s="34" t="s">
        <v>304</v>
      </c>
      <c r="B868" t="s">
        <v>387</v>
      </c>
      <c r="C868" t="s">
        <v>54</v>
      </c>
      <c r="D868" t="s">
        <v>65</v>
      </c>
      <c r="E868" s="22">
        <v>39</v>
      </c>
      <c r="F868" s="22">
        <v>46</v>
      </c>
      <c r="G868" s="1">
        <v>4.83</v>
      </c>
      <c r="H868" s="1">
        <v>2201.79</v>
      </c>
      <c r="I868" s="35">
        <v>39.823070000000001</v>
      </c>
    </row>
    <row r="869" spans="1:9" hidden="1" outlineLevel="2" x14ac:dyDescent="0.3">
      <c r="A869" s="34" t="s">
        <v>304</v>
      </c>
      <c r="B869" t="s">
        <v>388</v>
      </c>
      <c r="C869" t="s">
        <v>48</v>
      </c>
      <c r="D869" t="s">
        <v>59</v>
      </c>
      <c r="E869" s="22">
        <v>24</v>
      </c>
      <c r="F869" s="22">
        <v>24</v>
      </c>
      <c r="G869" s="1">
        <v>3.3600000000000003</v>
      </c>
      <c r="H869" s="1">
        <v>1650.8000000000002</v>
      </c>
      <c r="I869" s="35">
        <v>35.688299999999998</v>
      </c>
    </row>
    <row r="870" spans="1:9" hidden="1" outlineLevel="2" x14ac:dyDescent="0.3">
      <c r="A870" s="34" t="s">
        <v>304</v>
      </c>
      <c r="B870" t="s">
        <v>388</v>
      </c>
      <c r="C870" t="s">
        <v>49</v>
      </c>
      <c r="D870" t="s">
        <v>60</v>
      </c>
      <c r="E870" s="22">
        <v>69</v>
      </c>
      <c r="F870" s="22">
        <v>77</v>
      </c>
      <c r="G870" s="1">
        <v>8.6999999999999993</v>
      </c>
      <c r="H870" s="1">
        <v>4105.09</v>
      </c>
      <c r="I870" s="35">
        <v>75.812640000000002</v>
      </c>
    </row>
    <row r="871" spans="1:9" hidden="1" outlineLevel="2" x14ac:dyDescent="0.3">
      <c r="A871" s="34" t="s">
        <v>304</v>
      </c>
      <c r="B871" t="s">
        <v>388</v>
      </c>
      <c r="C871" t="s">
        <v>224</v>
      </c>
      <c r="D871" t="s">
        <v>61</v>
      </c>
      <c r="E871" s="22">
        <v>35</v>
      </c>
      <c r="F871" s="22">
        <v>35</v>
      </c>
      <c r="G871" s="1">
        <v>5.44</v>
      </c>
      <c r="H871" s="1">
        <v>2446.59</v>
      </c>
      <c r="I871" s="35">
        <v>42.141100000000009</v>
      </c>
    </row>
    <row r="872" spans="1:9" hidden="1" outlineLevel="2" x14ac:dyDescent="0.3">
      <c r="A872" s="34" t="s">
        <v>304</v>
      </c>
      <c r="B872" t="s">
        <v>388</v>
      </c>
      <c r="C872" t="s">
        <v>50</v>
      </c>
      <c r="D872" t="s">
        <v>62</v>
      </c>
      <c r="E872" s="22">
        <v>84</v>
      </c>
      <c r="F872" s="22">
        <v>100</v>
      </c>
      <c r="G872" s="1">
        <v>12.749999999999998</v>
      </c>
      <c r="H872" s="1">
        <v>6114.9000000000005</v>
      </c>
      <c r="I872" s="35">
        <v>113.80417</v>
      </c>
    </row>
    <row r="873" spans="1:9" hidden="1" outlineLevel="2" x14ac:dyDescent="0.3">
      <c r="A873" s="34" t="s">
        <v>304</v>
      </c>
      <c r="B873" t="s">
        <v>388</v>
      </c>
      <c r="C873" t="s">
        <v>51</v>
      </c>
      <c r="D873" t="s">
        <v>51</v>
      </c>
      <c r="E873" s="22">
        <v>82</v>
      </c>
      <c r="F873" s="22">
        <v>89</v>
      </c>
      <c r="G873" s="1">
        <v>12.829999999999998</v>
      </c>
      <c r="H873" s="1">
        <v>5712.67</v>
      </c>
      <c r="I873" s="35">
        <v>106.86292999999998</v>
      </c>
    </row>
    <row r="874" spans="1:9" hidden="1" outlineLevel="2" x14ac:dyDescent="0.3">
      <c r="A874" s="34" t="s">
        <v>304</v>
      </c>
      <c r="B874" t="s">
        <v>388</v>
      </c>
      <c r="C874" t="s">
        <v>52</v>
      </c>
      <c r="D874" t="s">
        <v>63</v>
      </c>
      <c r="E874" s="22">
        <v>2809</v>
      </c>
      <c r="F874" s="22">
        <v>3158</v>
      </c>
      <c r="G874" s="1">
        <v>425.33000000000004</v>
      </c>
      <c r="H874" s="1">
        <v>197570.24000000005</v>
      </c>
      <c r="I874" s="35">
        <v>3012.9167300000008</v>
      </c>
    </row>
    <row r="875" spans="1:9" hidden="1" outlineLevel="2" x14ac:dyDescent="0.3">
      <c r="A875" s="34" t="s">
        <v>304</v>
      </c>
      <c r="B875" t="s">
        <v>388</v>
      </c>
      <c r="C875" t="s">
        <v>53</v>
      </c>
      <c r="D875" t="s">
        <v>53</v>
      </c>
      <c r="E875" s="22">
        <v>8980</v>
      </c>
      <c r="F875" s="22">
        <v>10411</v>
      </c>
      <c r="G875" s="1">
        <v>1283.2799999999988</v>
      </c>
      <c r="H875" s="1">
        <v>612214.83000000019</v>
      </c>
      <c r="I875" s="35">
        <v>8935.3949899999989</v>
      </c>
    </row>
    <row r="876" spans="1:9" hidden="1" outlineLevel="2" x14ac:dyDescent="0.3">
      <c r="A876" s="34" t="s">
        <v>304</v>
      </c>
      <c r="B876" t="s">
        <v>388</v>
      </c>
      <c r="C876" t="s">
        <v>218</v>
      </c>
      <c r="D876" t="s">
        <v>64</v>
      </c>
      <c r="E876" s="22">
        <v>313</v>
      </c>
      <c r="F876" s="22">
        <v>358</v>
      </c>
      <c r="G876" s="1">
        <v>37.69</v>
      </c>
      <c r="H876" s="1">
        <v>18002.89</v>
      </c>
      <c r="I876" s="35">
        <v>310.49878000000001</v>
      </c>
    </row>
    <row r="877" spans="1:9" hidden="1" outlineLevel="2" x14ac:dyDescent="0.3">
      <c r="A877" s="34" t="s">
        <v>304</v>
      </c>
      <c r="B877" t="s">
        <v>388</v>
      </c>
      <c r="C877" t="s">
        <v>222</v>
      </c>
      <c r="D877" t="s">
        <v>66</v>
      </c>
      <c r="E877" s="22">
        <v>44</v>
      </c>
      <c r="F877" s="22">
        <v>48</v>
      </c>
      <c r="G877" s="1">
        <v>5.96</v>
      </c>
      <c r="H877" s="1">
        <v>2692.38</v>
      </c>
      <c r="I877" s="35">
        <v>48.860399999999991</v>
      </c>
    </row>
    <row r="878" spans="1:9" hidden="1" outlineLevel="2" x14ac:dyDescent="0.3">
      <c r="A878" s="34" t="s">
        <v>304</v>
      </c>
      <c r="B878" t="s">
        <v>388</v>
      </c>
      <c r="C878" t="s">
        <v>79</v>
      </c>
      <c r="D878" t="s">
        <v>80</v>
      </c>
      <c r="E878" s="22">
        <v>3</v>
      </c>
      <c r="F878" s="22">
        <v>5</v>
      </c>
      <c r="G878" s="1">
        <v>0.33</v>
      </c>
      <c r="H878" s="1">
        <v>134.35</v>
      </c>
      <c r="I878" s="35">
        <v>2.6849400000000001</v>
      </c>
    </row>
    <row r="879" spans="1:9" hidden="1" outlineLevel="2" x14ac:dyDescent="0.3">
      <c r="A879" s="34" t="s">
        <v>304</v>
      </c>
      <c r="B879" t="s">
        <v>388</v>
      </c>
      <c r="C879" t="s">
        <v>303</v>
      </c>
      <c r="D879" t="s">
        <v>306</v>
      </c>
      <c r="E879" s="22">
        <v>17</v>
      </c>
      <c r="F879" s="22">
        <v>19</v>
      </c>
      <c r="G879" s="1">
        <v>1.4600000000000002</v>
      </c>
      <c r="H879" s="1">
        <v>702.97</v>
      </c>
      <c r="I879" s="35">
        <v>12.39371</v>
      </c>
    </row>
    <row r="880" spans="1:9" hidden="1" outlineLevel="2" x14ac:dyDescent="0.3">
      <c r="A880" s="34" t="s">
        <v>304</v>
      </c>
      <c r="B880" t="s">
        <v>388</v>
      </c>
      <c r="C880" t="s">
        <v>220</v>
      </c>
      <c r="D880" t="s">
        <v>67</v>
      </c>
      <c r="E880" s="22">
        <v>109</v>
      </c>
      <c r="F880" s="22">
        <v>122</v>
      </c>
      <c r="G880" s="1">
        <v>13.160000000000002</v>
      </c>
      <c r="H880" s="1">
        <v>6068.99</v>
      </c>
      <c r="I880" s="35">
        <v>99.380379999999946</v>
      </c>
    </row>
    <row r="881" spans="1:9" hidden="1" outlineLevel="2" x14ac:dyDescent="0.3">
      <c r="A881" s="34" t="s">
        <v>304</v>
      </c>
      <c r="B881" t="s">
        <v>388</v>
      </c>
      <c r="C881" t="s">
        <v>55</v>
      </c>
      <c r="D881" t="s">
        <v>68</v>
      </c>
      <c r="E881" s="22">
        <v>6447</v>
      </c>
      <c r="F881" s="22">
        <v>7768</v>
      </c>
      <c r="G881" s="1">
        <v>711.26</v>
      </c>
      <c r="H881" s="1">
        <v>330220.18</v>
      </c>
      <c r="I881" s="35">
        <v>5167.9279100000003</v>
      </c>
    </row>
    <row r="882" spans="1:9" hidden="1" outlineLevel="2" x14ac:dyDescent="0.3">
      <c r="A882" s="34" t="s">
        <v>304</v>
      </c>
      <c r="B882" t="s">
        <v>388</v>
      </c>
      <c r="C882" t="s">
        <v>223</v>
      </c>
      <c r="D882" t="s">
        <v>69</v>
      </c>
      <c r="E882" s="22">
        <v>95</v>
      </c>
      <c r="F882" s="22">
        <v>123</v>
      </c>
      <c r="G882" s="1">
        <v>13.9</v>
      </c>
      <c r="H882" s="1">
        <v>6466.99</v>
      </c>
      <c r="I882" s="35">
        <v>133.15534</v>
      </c>
    </row>
    <row r="883" spans="1:9" hidden="1" outlineLevel="2" x14ac:dyDescent="0.3">
      <c r="A883" s="34" t="s">
        <v>304</v>
      </c>
      <c r="B883" t="s">
        <v>388</v>
      </c>
      <c r="C883" t="s">
        <v>217</v>
      </c>
      <c r="D883" t="s">
        <v>70</v>
      </c>
      <c r="E883" s="22">
        <v>730</v>
      </c>
      <c r="F883" s="22">
        <v>782</v>
      </c>
      <c r="G883" s="1">
        <v>101.21</v>
      </c>
      <c r="H883" s="1">
        <v>49488.61</v>
      </c>
      <c r="I883" s="35">
        <v>810.40234999999996</v>
      </c>
    </row>
    <row r="884" spans="1:9" hidden="1" outlineLevel="2" x14ac:dyDescent="0.3">
      <c r="A884" s="34" t="s">
        <v>304</v>
      </c>
      <c r="B884" t="s">
        <v>388</v>
      </c>
      <c r="C884" t="s">
        <v>219</v>
      </c>
      <c r="D884" t="s">
        <v>71</v>
      </c>
      <c r="E884" s="22">
        <v>37</v>
      </c>
      <c r="F884" s="22">
        <v>39</v>
      </c>
      <c r="G884" s="1">
        <v>5.4899999999999993</v>
      </c>
      <c r="H884" s="1">
        <v>2568.1400000000003</v>
      </c>
      <c r="I884" s="35">
        <v>52.669279999999993</v>
      </c>
    </row>
    <row r="885" spans="1:9" hidden="1" outlineLevel="2" x14ac:dyDescent="0.3">
      <c r="A885" s="34" t="s">
        <v>304</v>
      </c>
      <c r="B885" t="s">
        <v>388</v>
      </c>
      <c r="C885" t="s">
        <v>307</v>
      </c>
      <c r="D885" t="s">
        <v>308</v>
      </c>
      <c r="E885" s="22">
        <v>1</v>
      </c>
      <c r="F885" s="22">
        <v>1</v>
      </c>
      <c r="G885" s="1">
        <v>0.02</v>
      </c>
      <c r="H885" s="1">
        <v>8</v>
      </c>
      <c r="I885" s="35">
        <v>0.13704</v>
      </c>
    </row>
    <row r="886" spans="1:9" hidden="1" outlineLevel="2" x14ac:dyDescent="0.3">
      <c r="A886" s="34" t="s">
        <v>304</v>
      </c>
      <c r="B886" t="s">
        <v>388</v>
      </c>
      <c r="C886" t="s">
        <v>221</v>
      </c>
      <c r="D886" t="s">
        <v>58</v>
      </c>
      <c r="E886" s="22">
        <v>182</v>
      </c>
      <c r="F886" s="22">
        <v>192</v>
      </c>
      <c r="G886" s="1">
        <v>29.56</v>
      </c>
      <c r="H886" s="1">
        <v>13863.61</v>
      </c>
      <c r="I886" s="35">
        <v>273.19585999999998</v>
      </c>
    </row>
    <row r="887" spans="1:9" hidden="1" outlineLevel="2" x14ac:dyDescent="0.3">
      <c r="A887" s="34" t="s">
        <v>304</v>
      </c>
      <c r="B887" t="s">
        <v>388</v>
      </c>
      <c r="C887" t="s">
        <v>54</v>
      </c>
      <c r="D887" t="s">
        <v>65</v>
      </c>
      <c r="E887" s="22">
        <v>21</v>
      </c>
      <c r="F887" s="22">
        <v>21</v>
      </c>
      <c r="G887" s="1">
        <v>2.75</v>
      </c>
      <c r="H887" s="1">
        <v>1255.03</v>
      </c>
      <c r="I887" s="35">
        <v>23.995519999999999</v>
      </c>
    </row>
    <row r="888" spans="1:9" hidden="1" outlineLevel="2" x14ac:dyDescent="0.3">
      <c r="A888" s="34" t="s">
        <v>304</v>
      </c>
      <c r="B888" t="s">
        <v>389</v>
      </c>
      <c r="C888" t="s">
        <v>48</v>
      </c>
      <c r="D888" t="s">
        <v>59</v>
      </c>
      <c r="E888" s="22">
        <v>16</v>
      </c>
      <c r="F888" s="22">
        <v>17</v>
      </c>
      <c r="G888" s="1">
        <v>2.35</v>
      </c>
      <c r="H888" s="1">
        <v>1150.18</v>
      </c>
      <c r="I888" s="35">
        <v>22.179550000000003</v>
      </c>
    </row>
    <row r="889" spans="1:9" hidden="1" outlineLevel="2" x14ac:dyDescent="0.3">
      <c r="A889" s="34" t="s">
        <v>304</v>
      </c>
      <c r="B889" t="s">
        <v>389</v>
      </c>
      <c r="C889" t="s">
        <v>49</v>
      </c>
      <c r="D889" t="s">
        <v>60</v>
      </c>
      <c r="E889" s="22">
        <v>57</v>
      </c>
      <c r="F889" s="22">
        <v>60</v>
      </c>
      <c r="G889" s="1">
        <v>5.34</v>
      </c>
      <c r="H889" s="1">
        <v>2365.21</v>
      </c>
      <c r="I889" s="35">
        <v>45.076250000000002</v>
      </c>
    </row>
    <row r="890" spans="1:9" hidden="1" outlineLevel="2" x14ac:dyDescent="0.3">
      <c r="A890" s="34" t="s">
        <v>304</v>
      </c>
      <c r="B890" t="s">
        <v>389</v>
      </c>
      <c r="C890" t="s">
        <v>224</v>
      </c>
      <c r="D890" t="s">
        <v>61</v>
      </c>
      <c r="E890" s="22">
        <v>20</v>
      </c>
      <c r="F890" s="22">
        <v>20</v>
      </c>
      <c r="G890" s="1">
        <v>4.25</v>
      </c>
      <c r="H890" s="1">
        <v>1926.26</v>
      </c>
      <c r="I890" s="35">
        <v>32.667700000000004</v>
      </c>
    </row>
    <row r="891" spans="1:9" hidden="1" outlineLevel="2" x14ac:dyDescent="0.3">
      <c r="A891" s="34" t="s">
        <v>304</v>
      </c>
      <c r="B891" t="s">
        <v>389</v>
      </c>
      <c r="C891" t="s">
        <v>50</v>
      </c>
      <c r="D891" t="s">
        <v>62</v>
      </c>
      <c r="E891" s="22">
        <v>62</v>
      </c>
      <c r="F891" s="22">
        <v>70</v>
      </c>
      <c r="G891" s="1">
        <v>8.7900000000000009</v>
      </c>
      <c r="H891" s="1">
        <v>4175.63</v>
      </c>
      <c r="I891" s="35">
        <v>76.866930000000011</v>
      </c>
    </row>
    <row r="892" spans="1:9" hidden="1" outlineLevel="2" x14ac:dyDescent="0.3">
      <c r="A892" s="34" t="s">
        <v>304</v>
      </c>
      <c r="B892" t="s">
        <v>389</v>
      </c>
      <c r="C892" t="s">
        <v>51</v>
      </c>
      <c r="D892" t="s">
        <v>51</v>
      </c>
      <c r="E892" s="22">
        <v>45</v>
      </c>
      <c r="F892" s="22">
        <v>47</v>
      </c>
      <c r="G892" s="1">
        <v>6.4700000000000006</v>
      </c>
      <c r="H892" s="1">
        <v>2913.85</v>
      </c>
      <c r="I892" s="35">
        <v>53.500309999999999</v>
      </c>
    </row>
    <row r="893" spans="1:9" hidden="1" outlineLevel="2" x14ac:dyDescent="0.3">
      <c r="A893" s="34" t="s">
        <v>304</v>
      </c>
      <c r="B893" t="s">
        <v>389</v>
      </c>
      <c r="C893" t="s">
        <v>52</v>
      </c>
      <c r="D893" t="s">
        <v>63</v>
      </c>
      <c r="E893" s="22">
        <v>1959</v>
      </c>
      <c r="F893" s="22">
        <v>2196</v>
      </c>
      <c r="G893" s="1">
        <v>334.71999999999997</v>
      </c>
      <c r="H893" s="1">
        <v>153881.45000000001</v>
      </c>
      <c r="I893" s="35">
        <v>2384.6795099999999</v>
      </c>
    </row>
    <row r="894" spans="1:9" hidden="1" outlineLevel="2" x14ac:dyDescent="0.3">
      <c r="A894" s="34" t="s">
        <v>304</v>
      </c>
      <c r="B894" t="s">
        <v>389</v>
      </c>
      <c r="C894" t="s">
        <v>53</v>
      </c>
      <c r="D894" t="s">
        <v>53</v>
      </c>
      <c r="E894" s="22">
        <v>6362</v>
      </c>
      <c r="F894" s="22">
        <v>7389</v>
      </c>
      <c r="G894" s="1">
        <v>961.02000000000021</v>
      </c>
      <c r="H894" s="1">
        <v>458671.61999999982</v>
      </c>
      <c r="I894" s="35">
        <v>6690.8822900000023</v>
      </c>
    </row>
    <row r="895" spans="1:9" hidden="1" outlineLevel="2" x14ac:dyDescent="0.3">
      <c r="A895" s="34" t="s">
        <v>304</v>
      </c>
      <c r="B895" t="s">
        <v>389</v>
      </c>
      <c r="C895" t="s">
        <v>218</v>
      </c>
      <c r="D895" t="s">
        <v>64</v>
      </c>
      <c r="E895" s="22">
        <v>210</v>
      </c>
      <c r="F895" s="22">
        <v>238</v>
      </c>
      <c r="G895" s="1">
        <v>30.06</v>
      </c>
      <c r="H895" s="1">
        <v>14423.3</v>
      </c>
      <c r="I895" s="35">
        <v>252.89716999999999</v>
      </c>
    </row>
    <row r="896" spans="1:9" hidden="1" outlineLevel="2" x14ac:dyDescent="0.3">
      <c r="A896" s="34" t="s">
        <v>304</v>
      </c>
      <c r="B896" t="s">
        <v>389</v>
      </c>
      <c r="C896" t="s">
        <v>222</v>
      </c>
      <c r="D896" t="s">
        <v>66</v>
      </c>
      <c r="E896" s="22">
        <v>28</v>
      </c>
      <c r="F896" s="22">
        <v>31</v>
      </c>
      <c r="G896" s="1">
        <v>4.4799999999999995</v>
      </c>
      <c r="H896" s="1">
        <v>2018.7</v>
      </c>
      <c r="I896" s="35">
        <v>37.622999999999998</v>
      </c>
    </row>
    <row r="897" spans="1:9" hidden="1" outlineLevel="2" x14ac:dyDescent="0.3">
      <c r="A897" s="34" t="s">
        <v>304</v>
      </c>
      <c r="B897" t="s">
        <v>389</v>
      </c>
      <c r="C897" t="s">
        <v>79</v>
      </c>
      <c r="D897" t="s">
        <v>80</v>
      </c>
      <c r="E897" s="22">
        <v>1</v>
      </c>
      <c r="F897" s="22">
        <v>1</v>
      </c>
      <c r="G897" s="1">
        <v>0.01</v>
      </c>
      <c r="H897" s="1">
        <v>7</v>
      </c>
      <c r="I897" s="35">
        <v>0.11669</v>
      </c>
    </row>
    <row r="898" spans="1:9" hidden="1" outlineLevel="2" x14ac:dyDescent="0.3">
      <c r="A898" s="34" t="s">
        <v>304</v>
      </c>
      <c r="B898" t="s">
        <v>389</v>
      </c>
      <c r="C898" t="s">
        <v>303</v>
      </c>
      <c r="D898" t="s">
        <v>306</v>
      </c>
      <c r="E898" s="22">
        <v>8</v>
      </c>
      <c r="F898" s="22">
        <v>10</v>
      </c>
      <c r="G898" s="1">
        <v>0.44</v>
      </c>
      <c r="H898" s="1">
        <v>213.13</v>
      </c>
      <c r="I898" s="35">
        <v>3.9345400000000001</v>
      </c>
    </row>
    <row r="899" spans="1:9" hidden="1" outlineLevel="2" x14ac:dyDescent="0.3">
      <c r="A899" s="34" t="s">
        <v>304</v>
      </c>
      <c r="B899" t="s">
        <v>389</v>
      </c>
      <c r="C899" t="s">
        <v>220</v>
      </c>
      <c r="D899" t="s">
        <v>67</v>
      </c>
      <c r="E899" s="22">
        <v>57</v>
      </c>
      <c r="F899" s="22">
        <v>63</v>
      </c>
      <c r="G899" s="1">
        <v>7.2699999999999987</v>
      </c>
      <c r="H899" s="1">
        <v>3365.62</v>
      </c>
      <c r="I899" s="35">
        <v>56.288360000000011</v>
      </c>
    </row>
    <row r="900" spans="1:9" hidden="1" outlineLevel="2" x14ac:dyDescent="0.3">
      <c r="A900" s="34" t="s">
        <v>304</v>
      </c>
      <c r="B900" t="s">
        <v>389</v>
      </c>
      <c r="C900" t="s">
        <v>55</v>
      </c>
      <c r="D900" t="s">
        <v>68</v>
      </c>
      <c r="E900" s="22">
        <v>4328</v>
      </c>
      <c r="F900" s="22">
        <v>5277</v>
      </c>
      <c r="G900" s="1">
        <v>534.88</v>
      </c>
      <c r="H900" s="1">
        <v>247347.02000000002</v>
      </c>
      <c r="I900" s="35">
        <v>3908.11355</v>
      </c>
    </row>
    <row r="901" spans="1:9" hidden="1" outlineLevel="2" x14ac:dyDescent="0.3">
      <c r="A901" s="34" t="s">
        <v>304</v>
      </c>
      <c r="B901" t="s">
        <v>389</v>
      </c>
      <c r="C901" t="s">
        <v>223</v>
      </c>
      <c r="D901" t="s">
        <v>69</v>
      </c>
      <c r="E901" s="22">
        <v>107</v>
      </c>
      <c r="F901" s="22">
        <v>129</v>
      </c>
      <c r="G901" s="1">
        <v>19.840000000000003</v>
      </c>
      <c r="H901" s="1">
        <v>9198.3799999999992</v>
      </c>
      <c r="I901" s="35">
        <v>172.04420999999999</v>
      </c>
    </row>
    <row r="902" spans="1:9" hidden="1" outlineLevel="2" x14ac:dyDescent="0.3">
      <c r="A902" s="34" t="s">
        <v>304</v>
      </c>
      <c r="B902" t="s">
        <v>389</v>
      </c>
      <c r="C902" t="s">
        <v>217</v>
      </c>
      <c r="D902" t="s">
        <v>70</v>
      </c>
      <c r="E902" s="22">
        <v>536</v>
      </c>
      <c r="F902" s="22">
        <v>582</v>
      </c>
      <c r="G902" s="1">
        <v>77.560000000000016</v>
      </c>
      <c r="H902" s="1">
        <v>37988.550000000003</v>
      </c>
      <c r="I902" s="35">
        <v>633.42980000000011</v>
      </c>
    </row>
    <row r="903" spans="1:9" hidden="1" outlineLevel="2" x14ac:dyDescent="0.3">
      <c r="A903" s="34" t="s">
        <v>304</v>
      </c>
      <c r="B903" t="s">
        <v>389</v>
      </c>
      <c r="C903" t="s">
        <v>219</v>
      </c>
      <c r="D903" t="s">
        <v>71</v>
      </c>
      <c r="E903" s="22">
        <v>34</v>
      </c>
      <c r="F903" s="22">
        <v>36</v>
      </c>
      <c r="G903" s="1">
        <v>5.3599999999999994</v>
      </c>
      <c r="H903" s="1">
        <v>2487.2600000000002</v>
      </c>
      <c r="I903" s="35">
        <v>46.672540000000005</v>
      </c>
    </row>
    <row r="904" spans="1:9" hidden="1" outlineLevel="2" x14ac:dyDescent="0.3">
      <c r="A904" s="34" t="s">
        <v>304</v>
      </c>
      <c r="B904" t="s">
        <v>389</v>
      </c>
      <c r="C904" t="s">
        <v>221</v>
      </c>
      <c r="D904" t="s">
        <v>58</v>
      </c>
      <c r="E904" s="22">
        <v>157</v>
      </c>
      <c r="F904" s="22">
        <v>174</v>
      </c>
      <c r="G904" s="1">
        <v>26.109999999999989</v>
      </c>
      <c r="H904" s="1">
        <v>12286.210000000001</v>
      </c>
      <c r="I904" s="35">
        <v>250.81651000000008</v>
      </c>
    </row>
    <row r="905" spans="1:9" hidden="1" outlineLevel="2" x14ac:dyDescent="0.3">
      <c r="A905" s="34" t="s">
        <v>304</v>
      </c>
      <c r="B905" t="s">
        <v>389</v>
      </c>
      <c r="C905" t="s">
        <v>54</v>
      </c>
      <c r="D905" t="s">
        <v>65</v>
      </c>
      <c r="E905" s="22">
        <v>15</v>
      </c>
      <c r="F905" s="22">
        <v>16</v>
      </c>
      <c r="G905" s="1">
        <v>1.7200000000000002</v>
      </c>
      <c r="H905" s="1">
        <v>773</v>
      </c>
      <c r="I905" s="35">
        <v>13.2738</v>
      </c>
    </row>
    <row r="906" spans="1:9" hidden="1" outlineLevel="2" x14ac:dyDescent="0.3">
      <c r="A906" s="34" t="s">
        <v>304</v>
      </c>
      <c r="B906" t="s">
        <v>390</v>
      </c>
      <c r="C906" t="s">
        <v>48</v>
      </c>
      <c r="D906" t="s">
        <v>59</v>
      </c>
      <c r="E906" s="22">
        <v>24</v>
      </c>
      <c r="F906" s="22">
        <v>24</v>
      </c>
      <c r="G906" s="1">
        <v>4.46</v>
      </c>
      <c r="H906" s="1">
        <v>2112.7399999999998</v>
      </c>
      <c r="I906" s="35">
        <v>44.072989999999997</v>
      </c>
    </row>
    <row r="907" spans="1:9" hidden="1" outlineLevel="2" x14ac:dyDescent="0.3">
      <c r="A907" s="34" t="s">
        <v>304</v>
      </c>
      <c r="B907" t="s">
        <v>390</v>
      </c>
      <c r="C907" t="s">
        <v>49</v>
      </c>
      <c r="D907" t="s">
        <v>60</v>
      </c>
      <c r="E907" s="22">
        <v>61</v>
      </c>
      <c r="F907" s="22">
        <v>71</v>
      </c>
      <c r="G907" s="1">
        <v>8.5</v>
      </c>
      <c r="H907" s="1">
        <v>3697.29</v>
      </c>
      <c r="I907" s="35">
        <v>66.401330000000002</v>
      </c>
    </row>
    <row r="908" spans="1:9" hidden="1" outlineLevel="2" x14ac:dyDescent="0.3">
      <c r="A908" s="34" t="s">
        <v>304</v>
      </c>
      <c r="B908" t="s">
        <v>390</v>
      </c>
      <c r="C908" t="s">
        <v>224</v>
      </c>
      <c r="D908" t="s">
        <v>61</v>
      </c>
      <c r="E908" s="22">
        <v>16</v>
      </c>
      <c r="F908" s="22">
        <v>19</v>
      </c>
      <c r="G908" s="1">
        <v>3.49</v>
      </c>
      <c r="H908" s="1">
        <v>1631.2</v>
      </c>
      <c r="I908" s="35">
        <v>26.112849999999998</v>
      </c>
    </row>
    <row r="909" spans="1:9" hidden="1" outlineLevel="2" x14ac:dyDescent="0.3">
      <c r="A909" s="34" t="s">
        <v>304</v>
      </c>
      <c r="B909" t="s">
        <v>390</v>
      </c>
      <c r="C909" t="s">
        <v>50</v>
      </c>
      <c r="D909" t="s">
        <v>62</v>
      </c>
      <c r="E909" s="22">
        <v>34</v>
      </c>
      <c r="F909" s="22">
        <v>42</v>
      </c>
      <c r="G909" s="1">
        <v>4.0400000000000009</v>
      </c>
      <c r="H909" s="1">
        <v>1854.26</v>
      </c>
      <c r="I909" s="35">
        <v>35.536900000000003</v>
      </c>
    </row>
    <row r="910" spans="1:9" hidden="1" outlineLevel="2" x14ac:dyDescent="0.3">
      <c r="A910" s="34" t="s">
        <v>304</v>
      </c>
      <c r="B910" t="s">
        <v>390</v>
      </c>
      <c r="C910" t="s">
        <v>51</v>
      </c>
      <c r="D910" t="s">
        <v>51</v>
      </c>
      <c r="E910" s="22">
        <v>74</v>
      </c>
      <c r="F910" s="22">
        <v>76</v>
      </c>
      <c r="G910" s="1">
        <v>11.51</v>
      </c>
      <c r="H910" s="1">
        <v>5088.3700000000008</v>
      </c>
      <c r="I910" s="35">
        <v>95.227320000000006</v>
      </c>
    </row>
    <row r="911" spans="1:9" hidden="1" outlineLevel="2" x14ac:dyDescent="0.3">
      <c r="A911" s="34" t="s">
        <v>304</v>
      </c>
      <c r="B911" t="s">
        <v>390</v>
      </c>
      <c r="C911" t="s">
        <v>52</v>
      </c>
      <c r="D911" t="s">
        <v>63</v>
      </c>
      <c r="E911" s="22">
        <v>2042</v>
      </c>
      <c r="F911" s="22">
        <v>2293</v>
      </c>
      <c r="G911" s="1">
        <v>364.92999999999978</v>
      </c>
      <c r="H911" s="1">
        <v>168655.07000000007</v>
      </c>
      <c r="I911" s="35">
        <v>2621.2589500000013</v>
      </c>
    </row>
    <row r="912" spans="1:9" hidden="1" outlineLevel="2" x14ac:dyDescent="0.3">
      <c r="A912" s="34" t="s">
        <v>304</v>
      </c>
      <c r="B912" t="s">
        <v>390</v>
      </c>
      <c r="C912" t="s">
        <v>53</v>
      </c>
      <c r="D912" t="s">
        <v>53</v>
      </c>
      <c r="E912" s="22">
        <v>5869</v>
      </c>
      <c r="F912" s="22">
        <v>6875</v>
      </c>
      <c r="G912" s="1">
        <v>913.69</v>
      </c>
      <c r="H912" s="1">
        <v>434257.98999999976</v>
      </c>
      <c r="I912" s="35">
        <v>6341.4731799999963</v>
      </c>
    </row>
    <row r="913" spans="1:9" hidden="1" outlineLevel="2" x14ac:dyDescent="0.3">
      <c r="A913" s="34" t="s">
        <v>304</v>
      </c>
      <c r="B913" t="s">
        <v>390</v>
      </c>
      <c r="C913" t="s">
        <v>218</v>
      </c>
      <c r="D913" t="s">
        <v>64</v>
      </c>
      <c r="E913" s="22">
        <v>146</v>
      </c>
      <c r="F913" s="22">
        <v>168</v>
      </c>
      <c r="G913" s="1">
        <v>20.46</v>
      </c>
      <c r="H913" s="1">
        <v>9567.06</v>
      </c>
      <c r="I913" s="35">
        <v>167.81870999999998</v>
      </c>
    </row>
    <row r="914" spans="1:9" hidden="1" outlineLevel="2" x14ac:dyDescent="0.3">
      <c r="A914" s="34" t="s">
        <v>304</v>
      </c>
      <c r="B914" t="s">
        <v>390</v>
      </c>
      <c r="C914" t="s">
        <v>222</v>
      </c>
      <c r="D914" t="s">
        <v>66</v>
      </c>
      <c r="E914" s="22">
        <v>23</v>
      </c>
      <c r="F914" s="22">
        <v>25</v>
      </c>
      <c r="G914" s="1">
        <v>4.07</v>
      </c>
      <c r="H914" s="1">
        <v>1855.75</v>
      </c>
      <c r="I914" s="35">
        <v>33.369709999999998</v>
      </c>
    </row>
    <row r="915" spans="1:9" hidden="1" outlineLevel="2" x14ac:dyDescent="0.3">
      <c r="A915" s="34" t="s">
        <v>304</v>
      </c>
      <c r="B915" t="s">
        <v>390</v>
      </c>
      <c r="C915" t="s">
        <v>79</v>
      </c>
      <c r="D915" t="s">
        <v>80</v>
      </c>
      <c r="E915" s="22">
        <v>2</v>
      </c>
      <c r="F915" s="22">
        <v>2</v>
      </c>
      <c r="G915" s="1">
        <v>0.34</v>
      </c>
      <c r="H915" s="1">
        <v>166.5</v>
      </c>
      <c r="I915" s="35">
        <v>2.4619399999999998</v>
      </c>
    </row>
    <row r="916" spans="1:9" hidden="1" outlineLevel="2" x14ac:dyDescent="0.3">
      <c r="A916" s="34" t="s">
        <v>304</v>
      </c>
      <c r="B916" t="s">
        <v>390</v>
      </c>
      <c r="C916" t="s">
        <v>303</v>
      </c>
      <c r="D916" t="s">
        <v>306</v>
      </c>
      <c r="E916" s="22">
        <v>12</v>
      </c>
      <c r="F916" s="22">
        <v>15</v>
      </c>
      <c r="G916" s="1">
        <v>1.42</v>
      </c>
      <c r="H916" s="1">
        <v>674.45</v>
      </c>
      <c r="I916" s="35">
        <v>11.62472</v>
      </c>
    </row>
    <row r="917" spans="1:9" hidden="1" outlineLevel="2" x14ac:dyDescent="0.3">
      <c r="A917" s="34" t="s">
        <v>304</v>
      </c>
      <c r="B917" t="s">
        <v>390</v>
      </c>
      <c r="C917" t="s">
        <v>220</v>
      </c>
      <c r="D917" t="s">
        <v>67</v>
      </c>
      <c r="E917" s="22">
        <v>49</v>
      </c>
      <c r="F917" s="22">
        <v>67</v>
      </c>
      <c r="G917" s="1">
        <v>7.0799999999999992</v>
      </c>
      <c r="H917" s="1">
        <v>3310.8199999999997</v>
      </c>
      <c r="I917" s="35">
        <v>55.818510000000018</v>
      </c>
    </row>
    <row r="918" spans="1:9" hidden="1" outlineLevel="2" x14ac:dyDescent="0.3">
      <c r="A918" s="34" t="s">
        <v>304</v>
      </c>
      <c r="B918" t="s">
        <v>390</v>
      </c>
      <c r="C918" t="s">
        <v>55</v>
      </c>
      <c r="D918" t="s">
        <v>68</v>
      </c>
      <c r="E918" s="22">
        <v>4007</v>
      </c>
      <c r="F918" s="22">
        <v>4872</v>
      </c>
      <c r="G918" s="1">
        <v>507.89</v>
      </c>
      <c r="H918" s="1">
        <v>235991.99</v>
      </c>
      <c r="I918" s="35">
        <v>3744.18631</v>
      </c>
    </row>
    <row r="919" spans="1:9" hidden="1" outlineLevel="2" x14ac:dyDescent="0.3">
      <c r="A919" s="34" t="s">
        <v>304</v>
      </c>
      <c r="B919" t="s">
        <v>390</v>
      </c>
      <c r="C919" t="s">
        <v>223</v>
      </c>
      <c r="D919" t="s">
        <v>69</v>
      </c>
      <c r="E919" s="22">
        <v>119</v>
      </c>
      <c r="F919" s="22">
        <v>141</v>
      </c>
      <c r="G919" s="1">
        <v>21.430000000000003</v>
      </c>
      <c r="H919" s="1">
        <v>9999.4600000000009</v>
      </c>
      <c r="I919" s="35">
        <v>192.13907000000006</v>
      </c>
    </row>
    <row r="920" spans="1:9" hidden="1" outlineLevel="2" x14ac:dyDescent="0.3">
      <c r="A920" s="34" t="s">
        <v>304</v>
      </c>
      <c r="B920" t="s">
        <v>390</v>
      </c>
      <c r="C920" t="s">
        <v>217</v>
      </c>
      <c r="D920" t="s">
        <v>70</v>
      </c>
      <c r="E920" s="22">
        <v>534</v>
      </c>
      <c r="F920" s="22">
        <v>590</v>
      </c>
      <c r="G920" s="1">
        <v>92.40000000000002</v>
      </c>
      <c r="H920" s="1">
        <v>45087.979999999996</v>
      </c>
      <c r="I920" s="35">
        <v>753.35800999999992</v>
      </c>
    </row>
    <row r="921" spans="1:9" hidden="1" outlineLevel="2" x14ac:dyDescent="0.3">
      <c r="A921" s="34" t="s">
        <v>304</v>
      </c>
      <c r="B921" t="s">
        <v>390</v>
      </c>
      <c r="C921" t="s">
        <v>219</v>
      </c>
      <c r="D921" t="s">
        <v>71</v>
      </c>
      <c r="E921" s="22">
        <v>37</v>
      </c>
      <c r="F921" s="22">
        <v>41</v>
      </c>
      <c r="G921" s="1">
        <v>5.8900000000000006</v>
      </c>
      <c r="H921" s="1">
        <v>2711.49</v>
      </c>
      <c r="I921" s="35">
        <v>51.510179999999998</v>
      </c>
    </row>
    <row r="922" spans="1:9" hidden="1" outlineLevel="2" x14ac:dyDescent="0.3">
      <c r="A922" s="34" t="s">
        <v>304</v>
      </c>
      <c r="B922" t="s">
        <v>390</v>
      </c>
      <c r="C922" t="s">
        <v>221</v>
      </c>
      <c r="D922" t="s">
        <v>58</v>
      </c>
      <c r="E922" s="22">
        <v>182</v>
      </c>
      <c r="F922" s="22">
        <v>199</v>
      </c>
      <c r="G922" s="1">
        <v>31.28</v>
      </c>
      <c r="H922" s="1">
        <v>14562.91</v>
      </c>
      <c r="I922" s="35">
        <v>286.30673000000002</v>
      </c>
    </row>
    <row r="923" spans="1:9" hidden="1" outlineLevel="2" x14ac:dyDescent="0.3">
      <c r="A923" s="34" t="s">
        <v>304</v>
      </c>
      <c r="B923" t="s">
        <v>390</v>
      </c>
      <c r="C923" t="s">
        <v>54</v>
      </c>
      <c r="D923" t="s">
        <v>65</v>
      </c>
      <c r="E923" s="22">
        <v>12</v>
      </c>
      <c r="F923" s="22">
        <v>12</v>
      </c>
      <c r="G923" s="1">
        <v>1.73</v>
      </c>
      <c r="H923" s="1">
        <v>795.5</v>
      </c>
      <c r="I923" s="35">
        <v>14.414020000000001</v>
      </c>
    </row>
    <row r="924" spans="1:9" hidden="1" outlineLevel="2" x14ac:dyDescent="0.3">
      <c r="A924" s="34" t="s">
        <v>304</v>
      </c>
      <c r="B924" t="s">
        <v>391</v>
      </c>
      <c r="C924" t="s">
        <v>48</v>
      </c>
      <c r="D924" t="s">
        <v>59</v>
      </c>
      <c r="E924" s="22">
        <v>39</v>
      </c>
      <c r="F924" s="22">
        <v>40</v>
      </c>
      <c r="G924" s="1">
        <v>6.57</v>
      </c>
      <c r="H924" s="1">
        <v>3076.57</v>
      </c>
      <c r="I924" s="35">
        <v>65.104209999999995</v>
      </c>
    </row>
    <row r="925" spans="1:9" hidden="1" outlineLevel="2" x14ac:dyDescent="0.3">
      <c r="A925" s="34" t="s">
        <v>304</v>
      </c>
      <c r="B925" t="s">
        <v>391</v>
      </c>
      <c r="C925" t="s">
        <v>49</v>
      </c>
      <c r="D925" t="s">
        <v>60</v>
      </c>
      <c r="E925" s="22">
        <v>81</v>
      </c>
      <c r="F925" s="22">
        <v>91</v>
      </c>
      <c r="G925" s="1">
        <v>11.36</v>
      </c>
      <c r="H925" s="1">
        <v>5200.34</v>
      </c>
      <c r="I925" s="35">
        <v>94.806260000000009</v>
      </c>
    </row>
    <row r="926" spans="1:9" hidden="1" outlineLevel="2" x14ac:dyDescent="0.3">
      <c r="A926" s="34" t="s">
        <v>304</v>
      </c>
      <c r="B926" t="s">
        <v>391</v>
      </c>
      <c r="C926" t="s">
        <v>224</v>
      </c>
      <c r="D926" t="s">
        <v>61</v>
      </c>
      <c r="E926" s="22">
        <v>19</v>
      </c>
      <c r="F926" s="22">
        <v>19</v>
      </c>
      <c r="G926" s="1">
        <v>4.78</v>
      </c>
      <c r="H926" s="1">
        <v>2077.63</v>
      </c>
      <c r="I926" s="35">
        <v>35.902270000000001</v>
      </c>
    </row>
    <row r="927" spans="1:9" hidden="1" outlineLevel="2" x14ac:dyDescent="0.3">
      <c r="A927" s="34" t="s">
        <v>304</v>
      </c>
      <c r="B927" t="s">
        <v>391</v>
      </c>
      <c r="C927" t="s">
        <v>50</v>
      </c>
      <c r="D927" t="s">
        <v>62</v>
      </c>
      <c r="E927" s="22">
        <v>23</v>
      </c>
      <c r="F927" s="22">
        <v>28</v>
      </c>
      <c r="G927" s="1">
        <v>3.3500000000000005</v>
      </c>
      <c r="H927" s="1">
        <v>1617</v>
      </c>
      <c r="I927" s="35">
        <v>30.942350000000001</v>
      </c>
    </row>
    <row r="928" spans="1:9" hidden="1" outlineLevel="2" x14ac:dyDescent="0.3">
      <c r="A928" s="34" t="s">
        <v>304</v>
      </c>
      <c r="B928" t="s">
        <v>391</v>
      </c>
      <c r="C928" t="s">
        <v>51</v>
      </c>
      <c r="D928" t="s">
        <v>51</v>
      </c>
      <c r="E928" s="22">
        <v>51</v>
      </c>
      <c r="F928" s="22">
        <v>56</v>
      </c>
      <c r="G928" s="1">
        <v>11.18</v>
      </c>
      <c r="H928" s="1">
        <v>5145.9799999999996</v>
      </c>
      <c r="I928" s="35">
        <v>98.564520000000002</v>
      </c>
    </row>
    <row r="929" spans="1:9" hidden="1" outlineLevel="2" x14ac:dyDescent="0.3">
      <c r="A929" s="34" t="s">
        <v>304</v>
      </c>
      <c r="B929" t="s">
        <v>391</v>
      </c>
      <c r="C929" t="s">
        <v>52</v>
      </c>
      <c r="D929" t="s">
        <v>63</v>
      </c>
      <c r="E929" s="22">
        <v>2100</v>
      </c>
      <c r="F929" s="22">
        <v>2314</v>
      </c>
      <c r="G929" s="1">
        <v>384.74000000000007</v>
      </c>
      <c r="H929" s="1">
        <v>177398.8899999999</v>
      </c>
      <c r="I929" s="35">
        <v>2723.8271799999989</v>
      </c>
    </row>
    <row r="930" spans="1:9" hidden="1" outlineLevel="2" x14ac:dyDescent="0.3">
      <c r="A930" s="34" t="s">
        <v>304</v>
      </c>
      <c r="B930" t="s">
        <v>391</v>
      </c>
      <c r="C930" t="s">
        <v>53</v>
      </c>
      <c r="D930" t="s">
        <v>53</v>
      </c>
      <c r="E930" s="22">
        <v>5155</v>
      </c>
      <c r="F930" s="22">
        <v>6117</v>
      </c>
      <c r="G930" s="1">
        <v>846.89999999999952</v>
      </c>
      <c r="H930" s="1">
        <v>404808.25</v>
      </c>
      <c r="I930" s="35">
        <v>5889.1185799999985</v>
      </c>
    </row>
    <row r="931" spans="1:9" hidden="1" outlineLevel="2" x14ac:dyDescent="0.3">
      <c r="A931" s="34" t="s">
        <v>304</v>
      </c>
      <c r="B931" t="s">
        <v>391</v>
      </c>
      <c r="C931" t="s">
        <v>218</v>
      </c>
      <c r="D931" t="s">
        <v>64</v>
      </c>
      <c r="E931" s="22">
        <v>120</v>
      </c>
      <c r="F931" s="22">
        <v>129</v>
      </c>
      <c r="G931" s="1">
        <v>15.47</v>
      </c>
      <c r="H931" s="1">
        <v>7240.7500000000009</v>
      </c>
      <c r="I931" s="35">
        <v>123.52848999999998</v>
      </c>
    </row>
    <row r="932" spans="1:9" hidden="1" outlineLevel="2" x14ac:dyDescent="0.3">
      <c r="A932" s="34" t="s">
        <v>304</v>
      </c>
      <c r="B932" t="s">
        <v>391</v>
      </c>
      <c r="C932" t="s">
        <v>222</v>
      </c>
      <c r="D932" t="s">
        <v>66</v>
      </c>
      <c r="E932" s="22">
        <v>28</v>
      </c>
      <c r="F932" s="22">
        <v>31</v>
      </c>
      <c r="G932" s="1">
        <v>3.82</v>
      </c>
      <c r="H932" s="1">
        <v>1758.81</v>
      </c>
      <c r="I932" s="35">
        <v>31.431230000000003</v>
      </c>
    </row>
    <row r="933" spans="1:9" hidden="1" outlineLevel="2" x14ac:dyDescent="0.3">
      <c r="A933" s="34" t="s">
        <v>304</v>
      </c>
      <c r="B933" t="s">
        <v>391</v>
      </c>
      <c r="C933" t="s">
        <v>79</v>
      </c>
      <c r="D933" t="s">
        <v>80</v>
      </c>
      <c r="E933" s="22">
        <v>1</v>
      </c>
      <c r="F933" s="22">
        <v>1</v>
      </c>
      <c r="G933" s="1">
        <v>0.46</v>
      </c>
      <c r="H933" s="1">
        <v>226</v>
      </c>
      <c r="I933" s="35">
        <v>4.1862000000000004</v>
      </c>
    </row>
    <row r="934" spans="1:9" hidden="1" outlineLevel="2" x14ac:dyDescent="0.3">
      <c r="A934" s="34" t="s">
        <v>304</v>
      </c>
      <c r="B934" t="s">
        <v>391</v>
      </c>
      <c r="C934" t="s">
        <v>303</v>
      </c>
      <c r="D934" t="s">
        <v>306</v>
      </c>
      <c r="E934" s="22">
        <v>16</v>
      </c>
      <c r="F934" s="22">
        <v>16</v>
      </c>
      <c r="G934" s="1">
        <v>2.3900000000000006</v>
      </c>
      <c r="H934" s="1">
        <v>1175.33</v>
      </c>
      <c r="I934" s="35">
        <v>20.147609999999997</v>
      </c>
    </row>
    <row r="935" spans="1:9" hidden="1" outlineLevel="2" x14ac:dyDescent="0.3">
      <c r="A935" s="34" t="s">
        <v>304</v>
      </c>
      <c r="B935" t="s">
        <v>391</v>
      </c>
      <c r="C935" t="s">
        <v>220</v>
      </c>
      <c r="D935" t="s">
        <v>67</v>
      </c>
      <c r="E935" s="22">
        <v>31</v>
      </c>
      <c r="F935" s="22">
        <v>35</v>
      </c>
      <c r="G935" s="1">
        <v>5.5799999999999992</v>
      </c>
      <c r="H935" s="1">
        <v>2524.8900000000003</v>
      </c>
      <c r="I935" s="35">
        <v>44.865889999999993</v>
      </c>
    </row>
    <row r="936" spans="1:9" hidden="1" outlineLevel="2" x14ac:dyDescent="0.3">
      <c r="A936" s="34" t="s">
        <v>304</v>
      </c>
      <c r="B936" t="s">
        <v>391</v>
      </c>
      <c r="C936" t="s">
        <v>55</v>
      </c>
      <c r="D936" t="s">
        <v>68</v>
      </c>
      <c r="E936" s="22">
        <v>3823</v>
      </c>
      <c r="F936" s="22">
        <v>4667</v>
      </c>
      <c r="G936" s="1">
        <v>542.91000000000008</v>
      </c>
      <c r="H936" s="1">
        <v>251431.09</v>
      </c>
      <c r="I936" s="35">
        <v>3949.3802800000003</v>
      </c>
    </row>
    <row r="937" spans="1:9" hidden="1" outlineLevel="2" x14ac:dyDescent="0.3">
      <c r="A937" s="34" t="s">
        <v>304</v>
      </c>
      <c r="B937" t="s">
        <v>391</v>
      </c>
      <c r="C937" t="s">
        <v>223</v>
      </c>
      <c r="D937" t="s">
        <v>69</v>
      </c>
      <c r="E937" s="22">
        <v>112</v>
      </c>
      <c r="F937" s="22">
        <v>133</v>
      </c>
      <c r="G937" s="1">
        <v>20.729999999999993</v>
      </c>
      <c r="H937" s="1">
        <v>9800.85</v>
      </c>
      <c r="I937" s="35">
        <v>184.15660000000005</v>
      </c>
    </row>
    <row r="938" spans="1:9" hidden="1" outlineLevel="2" x14ac:dyDescent="0.3">
      <c r="A938" s="34" t="s">
        <v>304</v>
      </c>
      <c r="B938" t="s">
        <v>391</v>
      </c>
      <c r="C938" t="s">
        <v>217</v>
      </c>
      <c r="D938" t="s">
        <v>70</v>
      </c>
      <c r="E938" s="22">
        <v>536</v>
      </c>
      <c r="F938" s="22">
        <v>590</v>
      </c>
      <c r="G938" s="1">
        <v>87.910000000000011</v>
      </c>
      <c r="H938" s="1">
        <v>42972.89</v>
      </c>
      <c r="I938" s="35">
        <v>690.45893000000001</v>
      </c>
    </row>
    <row r="939" spans="1:9" hidden="1" outlineLevel="2" x14ac:dyDescent="0.3">
      <c r="A939" s="34" t="s">
        <v>304</v>
      </c>
      <c r="B939" t="s">
        <v>391</v>
      </c>
      <c r="C939" t="s">
        <v>219</v>
      </c>
      <c r="D939" t="s">
        <v>71</v>
      </c>
      <c r="E939" s="22">
        <v>35</v>
      </c>
      <c r="F939" s="22">
        <v>37</v>
      </c>
      <c r="G939" s="1">
        <v>6.7500000000000018</v>
      </c>
      <c r="H939" s="1">
        <v>2988.9900000000002</v>
      </c>
      <c r="I939" s="35">
        <v>60.879340000000006</v>
      </c>
    </row>
    <row r="940" spans="1:9" hidden="1" outlineLevel="2" x14ac:dyDescent="0.3">
      <c r="A940" s="34" t="s">
        <v>304</v>
      </c>
      <c r="B940" t="s">
        <v>391</v>
      </c>
      <c r="C940" t="s">
        <v>221</v>
      </c>
      <c r="D940" t="s">
        <v>58</v>
      </c>
      <c r="E940" s="22">
        <v>179</v>
      </c>
      <c r="F940" s="22">
        <v>190</v>
      </c>
      <c r="G940" s="1">
        <v>32.02000000000001</v>
      </c>
      <c r="H940" s="1">
        <v>14682.800000000001</v>
      </c>
      <c r="I940" s="35">
        <v>297.89059999999989</v>
      </c>
    </row>
    <row r="941" spans="1:9" hidden="1" outlineLevel="2" x14ac:dyDescent="0.3">
      <c r="A941" s="34" t="s">
        <v>304</v>
      </c>
      <c r="B941" t="s">
        <v>391</v>
      </c>
      <c r="C941" t="s">
        <v>54</v>
      </c>
      <c r="D941" t="s">
        <v>65</v>
      </c>
      <c r="E941" s="22">
        <v>16</v>
      </c>
      <c r="F941" s="22">
        <v>18</v>
      </c>
      <c r="G941" s="1">
        <v>3.3499999999999996</v>
      </c>
      <c r="H941" s="1">
        <v>1510.95</v>
      </c>
      <c r="I941" s="35">
        <v>32.222609999999996</v>
      </c>
    </row>
    <row r="942" spans="1:9" hidden="1" outlineLevel="2" x14ac:dyDescent="0.3">
      <c r="A942" s="34" t="s">
        <v>304</v>
      </c>
      <c r="B942" t="s">
        <v>392</v>
      </c>
      <c r="C942" t="s">
        <v>48</v>
      </c>
      <c r="D942" t="s">
        <v>59</v>
      </c>
      <c r="E942" s="22">
        <v>37</v>
      </c>
      <c r="F942" s="22">
        <v>37</v>
      </c>
      <c r="G942" s="1">
        <v>8.0400000000000009</v>
      </c>
      <c r="H942" s="1">
        <v>4115.6799999999994</v>
      </c>
      <c r="I942" s="35">
        <v>87.186060000000012</v>
      </c>
    </row>
    <row r="943" spans="1:9" hidden="1" outlineLevel="2" x14ac:dyDescent="0.3">
      <c r="A943" s="34" t="s">
        <v>304</v>
      </c>
      <c r="B943" t="s">
        <v>392</v>
      </c>
      <c r="C943" t="s">
        <v>49</v>
      </c>
      <c r="D943" t="s">
        <v>60</v>
      </c>
      <c r="E943" s="22">
        <v>98</v>
      </c>
      <c r="F943" s="22">
        <v>106</v>
      </c>
      <c r="G943" s="1">
        <v>14.610000000000001</v>
      </c>
      <c r="H943" s="1">
        <v>6753.51</v>
      </c>
      <c r="I943" s="35">
        <v>124.13567</v>
      </c>
    </row>
    <row r="944" spans="1:9" hidden="1" outlineLevel="2" x14ac:dyDescent="0.3">
      <c r="A944" s="34" t="s">
        <v>304</v>
      </c>
      <c r="B944" t="s">
        <v>392</v>
      </c>
      <c r="C944" t="s">
        <v>224</v>
      </c>
      <c r="D944" t="s">
        <v>61</v>
      </c>
      <c r="E944" s="22">
        <v>11</v>
      </c>
      <c r="F944" s="22">
        <v>12</v>
      </c>
      <c r="G944" s="1">
        <v>2.96</v>
      </c>
      <c r="H944" s="1">
        <v>1283.5</v>
      </c>
      <c r="I944" s="35">
        <v>21.107389999999999</v>
      </c>
    </row>
    <row r="945" spans="1:9" hidden="1" outlineLevel="2" x14ac:dyDescent="0.3">
      <c r="A945" s="34" t="s">
        <v>304</v>
      </c>
      <c r="B945" t="s">
        <v>392</v>
      </c>
      <c r="C945" t="s">
        <v>50</v>
      </c>
      <c r="D945" t="s">
        <v>62</v>
      </c>
      <c r="E945" s="22">
        <v>18</v>
      </c>
      <c r="F945" s="22">
        <v>20</v>
      </c>
      <c r="G945" s="1">
        <v>2.4499999999999997</v>
      </c>
      <c r="H945" s="1">
        <v>1150.81</v>
      </c>
      <c r="I945" s="35">
        <v>21.920439999999999</v>
      </c>
    </row>
    <row r="946" spans="1:9" hidden="1" outlineLevel="2" x14ac:dyDescent="0.3">
      <c r="A946" s="34" t="s">
        <v>304</v>
      </c>
      <c r="B946" t="s">
        <v>392</v>
      </c>
      <c r="C946" t="s">
        <v>51</v>
      </c>
      <c r="D946" t="s">
        <v>51</v>
      </c>
      <c r="E946" s="22">
        <v>45</v>
      </c>
      <c r="F946" s="22">
        <v>48</v>
      </c>
      <c r="G946" s="1">
        <v>10.28</v>
      </c>
      <c r="H946" s="1">
        <v>4531.83</v>
      </c>
      <c r="I946" s="35">
        <v>87.269570000000002</v>
      </c>
    </row>
    <row r="947" spans="1:9" hidden="1" outlineLevel="2" x14ac:dyDescent="0.3">
      <c r="A947" s="34" t="s">
        <v>304</v>
      </c>
      <c r="B947" t="s">
        <v>392</v>
      </c>
      <c r="C947" t="s">
        <v>52</v>
      </c>
      <c r="D947" t="s">
        <v>63</v>
      </c>
      <c r="E947" s="22">
        <v>1783</v>
      </c>
      <c r="F947" s="22">
        <v>1971</v>
      </c>
      <c r="G947" s="1">
        <v>351.37999999999988</v>
      </c>
      <c r="H947" s="1">
        <v>162772.04</v>
      </c>
      <c r="I947" s="35">
        <v>2551.1653400000009</v>
      </c>
    </row>
    <row r="948" spans="1:9" hidden="1" outlineLevel="2" x14ac:dyDescent="0.3">
      <c r="A948" s="34" t="s">
        <v>304</v>
      </c>
      <c r="B948" t="s">
        <v>392</v>
      </c>
      <c r="C948" t="s">
        <v>53</v>
      </c>
      <c r="D948" t="s">
        <v>53</v>
      </c>
      <c r="E948" s="22">
        <v>4230</v>
      </c>
      <c r="F948" s="22">
        <v>4970</v>
      </c>
      <c r="G948" s="1">
        <v>713.33000000000015</v>
      </c>
      <c r="H948" s="1">
        <v>341049.14999999997</v>
      </c>
      <c r="I948" s="35">
        <v>4973.7229399999997</v>
      </c>
    </row>
    <row r="949" spans="1:9" hidden="1" outlineLevel="2" x14ac:dyDescent="0.3">
      <c r="A949" s="34" t="s">
        <v>304</v>
      </c>
      <c r="B949" t="s">
        <v>392</v>
      </c>
      <c r="C949" t="s">
        <v>218</v>
      </c>
      <c r="D949" t="s">
        <v>64</v>
      </c>
      <c r="E949" s="22">
        <v>102</v>
      </c>
      <c r="F949" s="22">
        <v>111</v>
      </c>
      <c r="G949" s="1">
        <v>12.65</v>
      </c>
      <c r="H949" s="1">
        <v>5914.0599999999995</v>
      </c>
      <c r="I949" s="35">
        <v>105.67995999999999</v>
      </c>
    </row>
    <row r="950" spans="1:9" hidden="1" outlineLevel="2" x14ac:dyDescent="0.3">
      <c r="A950" s="34" t="s">
        <v>304</v>
      </c>
      <c r="B950" t="s">
        <v>392</v>
      </c>
      <c r="C950" t="s">
        <v>222</v>
      </c>
      <c r="D950" t="s">
        <v>66</v>
      </c>
      <c r="E950" s="22">
        <v>25</v>
      </c>
      <c r="F950" s="22">
        <v>25</v>
      </c>
      <c r="G950" s="1">
        <v>4.5</v>
      </c>
      <c r="H950" s="1">
        <v>2022.75</v>
      </c>
      <c r="I950" s="35">
        <v>36.606870000000001</v>
      </c>
    </row>
    <row r="951" spans="1:9" hidden="1" outlineLevel="2" x14ac:dyDescent="0.3">
      <c r="A951" s="34" t="s">
        <v>304</v>
      </c>
      <c r="B951" t="s">
        <v>392</v>
      </c>
      <c r="C951" t="s">
        <v>79</v>
      </c>
      <c r="D951" t="s">
        <v>80</v>
      </c>
      <c r="E951" s="22">
        <v>2</v>
      </c>
      <c r="F951" s="22">
        <v>2</v>
      </c>
      <c r="G951" s="1">
        <v>9.9999999999999992E-2</v>
      </c>
      <c r="H951" s="1">
        <v>45.58</v>
      </c>
      <c r="I951" s="35">
        <v>2.2827100000000002</v>
      </c>
    </row>
    <row r="952" spans="1:9" hidden="1" outlineLevel="2" x14ac:dyDescent="0.3">
      <c r="A952" s="34" t="s">
        <v>304</v>
      </c>
      <c r="B952" t="s">
        <v>392</v>
      </c>
      <c r="C952" t="s">
        <v>303</v>
      </c>
      <c r="D952" t="s">
        <v>306</v>
      </c>
      <c r="E952" s="22">
        <v>7</v>
      </c>
      <c r="F952" s="22">
        <v>8</v>
      </c>
      <c r="G952" s="1">
        <v>1.19</v>
      </c>
      <c r="H952" s="1">
        <v>557.97</v>
      </c>
      <c r="I952" s="35">
        <v>9.6281199999999991</v>
      </c>
    </row>
    <row r="953" spans="1:9" hidden="1" outlineLevel="2" x14ac:dyDescent="0.3">
      <c r="A953" s="34" t="s">
        <v>304</v>
      </c>
      <c r="B953" t="s">
        <v>392</v>
      </c>
      <c r="C953" t="s">
        <v>220</v>
      </c>
      <c r="D953" t="s">
        <v>67</v>
      </c>
      <c r="E953" s="22">
        <v>18</v>
      </c>
      <c r="F953" s="22">
        <v>23</v>
      </c>
      <c r="G953" s="1">
        <v>3.4</v>
      </c>
      <c r="H953" s="1">
        <v>1644.34</v>
      </c>
      <c r="I953" s="35">
        <v>30.164339999999999</v>
      </c>
    </row>
    <row r="954" spans="1:9" hidden="1" outlineLevel="2" x14ac:dyDescent="0.3">
      <c r="A954" s="34" t="s">
        <v>304</v>
      </c>
      <c r="B954" t="s">
        <v>392</v>
      </c>
      <c r="C954" t="s">
        <v>55</v>
      </c>
      <c r="D954" t="s">
        <v>68</v>
      </c>
      <c r="E954" s="22">
        <v>3072</v>
      </c>
      <c r="F954" s="22">
        <v>3676</v>
      </c>
      <c r="G954" s="1">
        <v>448.35</v>
      </c>
      <c r="H954" s="1">
        <v>207954.25</v>
      </c>
      <c r="I954" s="35">
        <v>3267.9955300000001</v>
      </c>
    </row>
    <row r="955" spans="1:9" hidden="1" outlineLevel="2" x14ac:dyDescent="0.3">
      <c r="A955" s="34" t="s">
        <v>304</v>
      </c>
      <c r="B955" t="s">
        <v>392</v>
      </c>
      <c r="C955" t="s">
        <v>223</v>
      </c>
      <c r="D955" t="s">
        <v>69</v>
      </c>
      <c r="E955" s="22">
        <v>144</v>
      </c>
      <c r="F955" s="22">
        <v>164</v>
      </c>
      <c r="G955" s="1">
        <v>26.669999999999998</v>
      </c>
      <c r="H955" s="1">
        <v>12674.900000000001</v>
      </c>
      <c r="I955" s="35">
        <v>239.95038000000002</v>
      </c>
    </row>
    <row r="956" spans="1:9" hidden="1" outlineLevel="2" x14ac:dyDescent="0.3">
      <c r="A956" s="34" t="s">
        <v>304</v>
      </c>
      <c r="B956" t="s">
        <v>392</v>
      </c>
      <c r="C956" t="s">
        <v>217</v>
      </c>
      <c r="D956" t="s">
        <v>70</v>
      </c>
      <c r="E956" s="22">
        <v>464</v>
      </c>
      <c r="F956" s="22">
        <v>511</v>
      </c>
      <c r="G956" s="1">
        <v>87.159999999999982</v>
      </c>
      <c r="H956" s="1">
        <v>42266.559999999998</v>
      </c>
      <c r="I956" s="35">
        <v>688.83199999999999</v>
      </c>
    </row>
    <row r="957" spans="1:9" hidden="1" outlineLevel="2" x14ac:dyDescent="0.3">
      <c r="A957" s="34" t="s">
        <v>304</v>
      </c>
      <c r="B957" t="s">
        <v>392</v>
      </c>
      <c r="C957" t="s">
        <v>219</v>
      </c>
      <c r="D957" t="s">
        <v>71</v>
      </c>
      <c r="E957" s="22">
        <v>22</v>
      </c>
      <c r="F957" s="22">
        <v>24</v>
      </c>
      <c r="G957" s="1">
        <v>4.47</v>
      </c>
      <c r="H957" s="1">
        <v>2052.9300000000003</v>
      </c>
      <c r="I957" s="35">
        <v>37.730569999999993</v>
      </c>
    </row>
    <row r="958" spans="1:9" hidden="1" outlineLevel="2" x14ac:dyDescent="0.3">
      <c r="A958" s="34" t="s">
        <v>304</v>
      </c>
      <c r="B958" t="s">
        <v>392</v>
      </c>
      <c r="C958" t="s">
        <v>307</v>
      </c>
      <c r="D958" t="s">
        <v>308</v>
      </c>
      <c r="E958" s="22">
        <v>1</v>
      </c>
      <c r="F958" s="22">
        <v>1</v>
      </c>
      <c r="G958" s="1">
        <v>0.28000000000000003</v>
      </c>
      <c r="H958" s="1">
        <v>115</v>
      </c>
      <c r="I958" s="35">
        <v>2.0356000000000001</v>
      </c>
    </row>
    <row r="959" spans="1:9" hidden="1" outlineLevel="2" x14ac:dyDescent="0.3">
      <c r="A959" s="34" t="s">
        <v>304</v>
      </c>
      <c r="B959" t="s">
        <v>392</v>
      </c>
      <c r="C959" t="s">
        <v>221</v>
      </c>
      <c r="D959" t="s">
        <v>58</v>
      </c>
      <c r="E959" s="22">
        <v>154</v>
      </c>
      <c r="F959" s="22">
        <v>172</v>
      </c>
      <c r="G959" s="1">
        <v>29.67</v>
      </c>
      <c r="H959" s="1">
        <v>13920.97</v>
      </c>
      <c r="I959" s="35">
        <v>265.81435000000005</v>
      </c>
    </row>
    <row r="960" spans="1:9" hidden="1" outlineLevel="2" x14ac:dyDescent="0.3">
      <c r="A960" s="34" t="s">
        <v>304</v>
      </c>
      <c r="B960" t="s">
        <v>392</v>
      </c>
      <c r="C960" t="s">
        <v>54</v>
      </c>
      <c r="D960" t="s">
        <v>65</v>
      </c>
      <c r="E960" s="22">
        <v>10</v>
      </c>
      <c r="F960" s="22">
        <v>12</v>
      </c>
      <c r="G960" s="1">
        <v>1.4100000000000001</v>
      </c>
      <c r="H960" s="1">
        <v>654.9</v>
      </c>
      <c r="I960" s="35">
        <v>11.40387</v>
      </c>
    </row>
    <row r="961" spans="1:9" hidden="1" outlineLevel="2" x14ac:dyDescent="0.3">
      <c r="A961" s="34" t="s">
        <v>304</v>
      </c>
      <c r="B961" t="s">
        <v>393</v>
      </c>
      <c r="C961" t="s">
        <v>48</v>
      </c>
      <c r="D961" t="s">
        <v>59</v>
      </c>
      <c r="E961" s="22">
        <v>43</v>
      </c>
      <c r="F961" s="22">
        <v>46</v>
      </c>
      <c r="G961" s="1">
        <v>10.24</v>
      </c>
      <c r="H961" s="1">
        <v>4961.1799999999994</v>
      </c>
      <c r="I961" s="35">
        <v>105.90471000000001</v>
      </c>
    </row>
    <row r="962" spans="1:9" hidden="1" outlineLevel="2" x14ac:dyDescent="0.3">
      <c r="A962" s="34" t="s">
        <v>304</v>
      </c>
      <c r="B962" t="s">
        <v>393</v>
      </c>
      <c r="C962" t="s">
        <v>49</v>
      </c>
      <c r="D962" t="s">
        <v>60</v>
      </c>
      <c r="E962" s="22">
        <v>125</v>
      </c>
      <c r="F962" s="22">
        <v>133</v>
      </c>
      <c r="G962" s="1">
        <v>20.51</v>
      </c>
      <c r="H962" s="1">
        <v>9329.7899999999991</v>
      </c>
      <c r="I962" s="35">
        <v>169.19268</v>
      </c>
    </row>
    <row r="963" spans="1:9" hidden="1" outlineLevel="2" x14ac:dyDescent="0.3">
      <c r="A963" s="34" t="s">
        <v>304</v>
      </c>
      <c r="B963" t="s">
        <v>393</v>
      </c>
      <c r="C963" t="s">
        <v>224</v>
      </c>
      <c r="D963" t="s">
        <v>61</v>
      </c>
      <c r="E963" s="22">
        <v>12</v>
      </c>
      <c r="F963" s="22">
        <v>13</v>
      </c>
      <c r="G963" s="1">
        <v>2.5500000000000003</v>
      </c>
      <c r="H963" s="1">
        <v>1189.24</v>
      </c>
      <c r="I963" s="35">
        <v>20.912299999999998</v>
      </c>
    </row>
    <row r="964" spans="1:9" hidden="1" outlineLevel="2" x14ac:dyDescent="0.3">
      <c r="A964" s="34" t="s">
        <v>304</v>
      </c>
      <c r="B964" t="s">
        <v>393</v>
      </c>
      <c r="C964" t="s">
        <v>50</v>
      </c>
      <c r="D964" t="s">
        <v>62</v>
      </c>
      <c r="E964" s="22">
        <v>16</v>
      </c>
      <c r="F964" s="22">
        <v>21</v>
      </c>
      <c r="G964" s="1">
        <v>2.9499999999999997</v>
      </c>
      <c r="H964" s="1">
        <v>1348.8</v>
      </c>
      <c r="I964" s="35">
        <v>22.949390000000001</v>
      </c>
    </row>
    <row r="965" spans="1:9" hidden="1" outlineLevel="2" x14ac:dyDescent="0.3">
      <c r="A965" s="34" t="s">
        <v>304</v>
      </c>
      <c r="B965" t="s">
        <v>393</v>
      </c>
      <c r="C965" t="s">
        <v>51</v>
      </c>
      <c r="D965" t="s">
        <v>51</v>
      </c>
      <c r="E965" s="22">
        <v>53</v>
      </c>
      <c r="F965" s="22">
        <v>56</v>
      </c>
      <c r="G965" s="1">
        <v>12.240000000000002</v>
      </c>
      <c r="H965" s="1">
        <v>5569.96</v>
      </c>
      <c r="I965" s="35">
        <v>104.05535999999999</v>
      </c>
    </row>
    <row r="966" spans="1:9" hidden="1" outlineLevel="2" x14ac:dyDescent="0.3">
      <c r="A966" s="34" t="s">
        <v>304</v>
      </c>
      <c r="B966" t="s">
        <v>393</v>
      </c>
      <c r="C966" t="s">
        <v>52</v>
      </c>
      <c r="D966" t="s">
        <v>63</v>
      </c>
      <c r="E966" s="22">
        <v>1486</v>
      </c>
      <c r="F966" s="22">
        <v>1659</v>
      </c>
      <c r="G966" s="1">
        <v>339.39000000000004</v>
      </c>
      <c r="H966" s="1">
        <v>156523.2099999999</v>
      </c>
      <c r="I966" s="35">
        <v>2440.2074100000004</v>
      </c>
    </row>
    <row r="967" spans="1:9" hidden="1" outlineLevel="2" x14ac:dyDescent="0.3">
      <c r="A967" s="34" t="s">
        <v>304</v>
      </c>
      <c r="B967" t="s">
        <v>393</v>
      </c>
      <c r="C967" t="s">
        <v>53</v>
      </c>
      <c r="D967" t="s">
        <v>53</v>
      </c>
      <c r="E967" s="22">
        <v>2880</v>
      </c>
      <c r="F967" s="22">
        <v>3391</v>
      </c>
      <c r="G967" s="1">
        <v>511.19999999999982</v>
      </c>
      <c r="H967" s="1">
        <v>244543.09999999995</v>
      </c>
      <c r="I967" s="35">
        <v>3542.6471800000004</v>
      </c>
    </row>
    <row r="968" spans="1:9" hidden="1" outlineLevel="2" x14ac:dyDescent="0.3">
      <c r="A968" s="34" t="s">
        <v>304</v>
      </c>
      <c r="B968" t="s">
        <v>393</v>
      </c>
      <c r="C968" t="s">
        <v>218</v>
      </c>
      <c r="D968" t="s">
        <v>64</v>
      </c>
      <c r="E968" s="22">
        <v>79</v>
      </c>
      <c r="F968" s="22">
        <v>88</v>
      </c>
      <c r="G968" s="1">
        <v>12.790000000000003</v>
      </c>
      <c r="H968" s="1">
        <v>6046.29</v>
      </c>
      <c r="I968" s="35">
        <v>101.40728</v>
      </c>
    </row>
    <row r="969" spans="1:9" hidden="1" outlineLevel="2" x14ac:dyDescent="0.3">
      <c r="A969" s="34" t="s">
        <v>304</v>
      </c>
      <c r="B969" t="s">
        <v>393</v>
      </c>
      <c r="C969" t="s">
        <v>222</v>
      </c>
      <c r="D969" t="s">
        <v>66</v>
      </c>
      <c r="E969" s="22">
        <v>23</v>
      </c>
      <c r="F969" s="22">
        <v>26</v>
      </c>
      <c r="G969" s="1">
        <v>4.5399999999999991</v>
      </c>
      <c r="H969" s="1">
        <v>1959</v>
      </c>
      <c r="I969" s="35">
        <v>35.438940000000002</v>
      </c>
    </row>
    <row r="970" spans="1:9" hidden="1" outlineLevel="2" x14ac:dyDescent="0.3">
      <c r="A970" s="34" t="s">
        <v>304</v>
      </c>
      <c r="B970" t="s">
        <v>393</v>
      </c>
      <c r="C970" t="s">
        <v>303</v>
      </c>
      <c r="D970" t="s">
        <v>306</v>
      </c>
      <c r="E970" s="22">
        <v>13</v>
      </c>
      <c r="F970" s="22">
        <v>16</v>
      </c>
      <c r="G970" s="1">
        <v>2.4000000000000004</v>
      </c>
      <c r="H970" s="1">
        <v>1121.98</v>
      </c>
      <c r="I970" s="35">
        <v>19.47298</v>
      </c>
    </row>
    <row r="971" spans="1:9" hidden="1" outlineLevel="2" x14ac:dyDescent="0.3">
      <c r="A971" s="34" t="s">
        <v>304</v>
      </c>
      <c r="B971" t="s">
        <v>393</v>
      </c>
      <c r="C971" t="s">
        <v>220</v>
      </c>
      <c r="D971" t="s">
        <v>67</v>
      </c>
      <c r="E971" s="22">
        <v>18</v>
      </c>
      <c r="F971" s="22">
        <v>21</v>
      </c>
      <c r="G971" s="1">
        <v>2.19</v>
      </c>
      <c r="H971" s="1">
        <v>1025</v>
      </c>
      <c r="I971" s="35">
        <v>17.98901</v>
      </c>
    </row>
    <row r="972" spans="1:9" hidden="1" outlineLevel="2" x14ac:dyDescent="0.3">
      <c r="A972" s="34" t="s">
        <v>304</v>
      </c>
      <c r="B972" t="s">
        <v>393</v>
      </c>
      <c r="C972" t="s">
        <v>55</v>
      </c>
      <c r="D972" t="s">
        <v>68</v>
      </c>
      <c r="E972" s="22">
        <v>2218</v>
      </c>
      <c r="F972" s="22">
        <v>2710</v>
      </c>
      <c r="G972" s="1">
        <v>364.71</v>
      </c>
      <c r="H972" s="1">
        <v>168494.24</v>
      </c>
      <c r="I972" s="35">
        <v>2657.3755200000001</v>
      </c>
    </row>
    <row r="973" spans="1:9" hidden="1" outlineLevel="2" x14ac:dyDescent="0.3">
      <c r="A973" s="34" t="s">
        <v>304</v>
      </c>
      <c r="B973" t="s">
        <v>393</v>
      </c>
      <c r="C973" t="s">
        <v>223</v>
      </c>
      <c r="D973" t="s">
        <v>69</v>
      </c>
      <c r="E973" s="22">
        <v>141</v>
      </c>
      <c r="F973" s="22">
        <v>159</v>
      </c>
      <c r="G973" s="1">
        <v>35.21</v>
      </c>
      <c r="H973" s="1">
        <v>16732.059999999998</v>
      </c>
      <c r="I973" s="35">
        <v>306.29216000000002</v>
      </c>
    </row>
    <row r="974" spans="1:9" hidden="1" outlineLevel="2" x14ac:dyDescent="0.3">
      <c r="A974" s="34" t="s">
        <v>304</v>
      </c>
      <c r="B974" t="s">
        <v>393</v>
      </c>
      <c r="C974" t="s">
        <v>217</v>
      </c>
      <c r="D974" t="s">
        <v>70</v>
      </c>
      <c r="E974" s="22">
        <v>351</v>
      </c>
      <c r="F974" s="22">
        <v>378</v>
      </c>
      <c r="G974" s="1">
        <v>69.47</v>
      </c>
      <c r="H974" s="1">
        <v>32835.03</v>
      </c>
      <c r="I974" s="35">
        <v>536.83772999999997</v>
      </c>
    </row>
    <row r="975" spans="1:9" hidden="1" outlineLevel="2" x14ac:dyDescent="0.3">
      <c r="A975" s="34" t="s">
        <v>304</v>
      </c>
      <c r="B975" t="s">
        <v>393</v>
      </c>
      <c r="C975" t="s">
        <v>219</v>
      </c>
      <c r="D975" t="s">
        <v>71</v>
      </c>
      <c r="E975" s="22">
        <v>13</v>
      </c>
      <c r="F975" s="22">
        <v>13</v>
      </c>
      <c r="G975" s="1">
        <v>2.1800000000000002</v>
      </c>
      <c r="H975" s="1">
        <v>1066.98</v>
      </c>
      <c r="I975" s="35">
        <v>21.199670000000001</v>
      </c>
    </row>
    <row r="976" spans="1:9" hidden="1" outlineLevel="2" x14ac:dyDescent="0.3">
      <c r="A976" s="34" t="s">
        <v>304</v>
      </c>
      <c r="B976" t="s">
        <v>393</v>
      </c>
      <c r="C976" t="s">
        <v>307</v>
      </c>
      <c r="D976" t="s">
        <v>308</v>
      </c>
      <c r="E976" s="22">
        <v>1</v>
      </c>
      <c r="F976" s="22">
        <v>1</v>
      </c>
      <c r="G976" s="1">
        <v>0.01</v>
      </c>
      <c r="H976" s="1">
        <v>5</v>
      </c>
      <c r="I976" s="35">
        <v>8.8499999999999995E-2</v>
      </c>
    </row>
    <row r="977" spans="1:9" hidden="1" outlineLevel="2" x14ac:dyDescent="0.3">
      <c r="A977" s="34" t="s">
        <v>304</v>
      </c>
      <c r="B977" t="s">
        <v>393</v>
      </c>
      <c r="C977" t="s">
        <v>221</v>
      </c>
      <c r="D977" t="s">
        <v>58</v>
      </c>
      <c r="E977" s="22">
        <v>156</v>
      </c>
      <c r="F977" s="22">
        <v>169</v>
      </c>
      <c r="G977" s="1">
        <v>41.06</v>
      </c>
      <c r="H977" s="1">
        <v>19095.599999999999</v>
      </c>
      <c r="I977" s="35">
        <v>344.87467999999996</v>
      </c>
    </row>
    <row r="978" spans="1:9" hidden="1" outlineLevel="2" x14ac:dyDescent="0.3">
      <c r="A978" s="34" t="s">
        <v>304</v>
      </c>
      <c r="B978" t="s">
        <v>393</v>
      </c>
      <c r="C978" t="s">
        <v>54</v>
      </c>
      <c r="D978" t="s">
        <v>65</v>
      </c>
      <c r="E978" s="22">
        <v>7</v>
      </c>
      <c r="F978" s="22">
        <v>7</v>
      </c>
      <c r="G978" s="1">
        <v>1.68</v>
      </c>
      <c r="H978" s="1">
        <v>792.56999999999994</v>
      </c>
      <c r="I978" s="35">
        <v>13.23601</v>
      </c>
    </row>
    <row r="979" spans="1:9" hidden="1" outlineLevel="2" x14ac:dyDescent="0.3">
      <c r="A979" s="34" t="s">
        <v>304</v>
      </c>
      <c r="B979" t="s">
        <v>394</v>
      </c>
      <c r="C979" t="s">
        <v>48</v>
      </c>
      <c r="D979" t="s">
        <v>59</v>
      </c>
      <c r="E979" s="22">
        <v>91</v>
      </c>
      <c r="F979" s="22">
        <v>93</v>
      </c>
      <c r="G979" s="1">
        <v>25.090000000000003</v>
      </c>
      <c r="H979" s="1">
        <v>12094.850000000002</v>
      </c>
      <c r="I979" s="35">
        <v>263.67383000000001</v>
      </c>
    </row>
    <row r="980" spans="1:9" hidden="1" outlineLevel="2" x14ac:dyDescent="0.3">
      <c r="A980" s="34" t="s">
        <v>304</v>
      </c>
      <c r="B980" t="s">
        <v>394</v>
      </c>
      <c r="C980" t="s">
        <v>49</v>
      </c>
      <c r="D980" t="s">
        <v>60</v>
      </c>
      <c r="E980" s="22">
        <v>239</v>
      </c>
      <c r="F980" s="22">
        <v>270</v>
      </c>
      <c r="G980" s="1">
        <v>49.94</v>
      </c>
      <c r="H980" s="1">
        <v>23175.030000000002</v>
      </c>
      <c r="I980" s="35">
        <v>417.45471000000003</v>
      </c>
    </row>
    <row r="981" spans="1:9" hidden="1" outlineLevel="2" x14ac:dyDescent="0.3">
      <c r="A981" s="34" t="s">
        <v>304</v>
      </c>
      <c r="B981" t="s">
        <v>394</v>
      </c>
      <c r="C981" t="s">
        <v>224</v>
      </c>
      <c r="D981" t="s">
        <v>61</v>
      </c>
      <c r="E981" s="22">
        <v>62</v>
      </c>
      <c r="F981" s="22">
        <v>66</v>
      </c>
      <c r="G981" s="1">
        <v>13.25</v>
      </c>
      <c r="H981" s="1">
        <v>6084.02</v>
      </c>
      <c r="I981" s="35">
        <v>105.48031</v>
      </c>
    </row>
    <row r="982" spans="1:9" hidden="1" outlineLevel="2" x14ac:dyDescent="0.3">
      <c r="A982" s="34" t="s">
        <v>304</v>
      </c>
      <c r="B982" t="s">
        <v>394</v>
      </c>
      <c r="C982" t="s">
        <v>50</v>
      </c>
      <c r="D982" t="s">
        <v>62</v>
      </c>
      <c r="E982" s="22">
        <v>37</v>
      </c>
      <c r="F982" s="22">
        <v>44</v>
      </c>
      <c r="G982" s="1">
        <v>8.77</v>
      </c>
      <c r="H982" s="1">
        <v>3967.9300000000003</v>
      </c>
      <c r="I982" s="35">
        <v>67.898649999999989</v>
      </c>
    </row>
    <row r="983" spans="1:9" hidden="1" outlineLevel="2" x14ac:dyDescent="0.3">
      <c r="A983" s="34" t="s">
        <v>304</v>
      </c>
      <c r="B983" t="s">
        <v>394</v>
      </c>
      <c r="C983" t="s">
        <v>51</v>
      </c>
      <c r="D983" t="s">
        <v>51</v>
      </c>
      <c r="E983" s="22">
        <v>310</v>
      </c>
      <c r="F983" s="22">
        <v>332</v>
      </c>
      <c r="G983" s="1">
        <v>78.220000000000027</v>
      </c>
      <c r="H983" s="1">
        <v>35436.449999999997</v>
      </c>
      <c r="I983" s="35">
        <v>680.86995000000002</v>
      </c>
    </row>
    <row r="984" spans="1:9" hidden="1" outlineLevel="2" x14ac:dyDescent="0.3">
      <c r="A984" s="34" t="s">
        <v>304</v>
      </c>
      <c r="B984" t="s">
        <v>394</v>
      </c>
      <c r="C984" t="s">
        <v>52</v>
      </c>
      <c r="D984" t="s">
        <v>63</v>
      </c>
      <c r="E984" s="22">
        <v>3530</v>
      </c>
      <c r="F984" s="22">
        <v>3918</v>
      </c>
      <c r="G984" s="1">
        <v>919.12999999999988</v>
      </c>
      <c r="H984" s="1">
        <v>423803.47999999992</v>
      </c>
      <c r="I984" s="35">
        <v>6645.7878899999978</v>
      </c>
    </row>
    <row r="985" spans="1:9" hidden="1" outlineLevel="2" x14ac:dyDescent="0.3">
      <c r="A985" s="34" t="s">
        <v>304</v>
      </c>
      <c r="B985" t="s">
        <v>394</v>
      </c>
      <c r="C985" t="s">
        <v>53</v>
      </c>
      <c r="D985" t="s">
        <v>53</v>
      </c>
      <c r="E985" s="22">
        <v>3967</v>
      </c>
      <c r="F985" s="22">
        <v>4614</v>
      </c>
      <c r="G985" s="1">
        <v>811.57999999999993</v>
      </c>
      <c r="H985" s="1">
        <v>384552.05999999994</v>
      </c>
      <c r="I985" s="35">
        <v>5435.11769</v>
      </c>
    </row>
    <row r="986" spans="1:9" hidden="1" outlineLevel="2" x14ac:dyDescent="0.3">
      <c r="A986" s="34" t="s">
        <v>304</v>
      </c>
      <c r="B986" t="s">
        <v>394</v>
      </c>
      <c r="C986" t="s">
        <v>218</v>
      </c>
      <c r="D986" t="s">
        <v>64</v>
      </c>
      <c r="E986" s="22">
        <v>89</v>
      </c>
      <c r="F986" s="22">
        <v>99</v>
      </c>
      <c r="G986" s="1">
        <v>16.170000000000002</v>
      </c>
      <c r="H986" s="1">
        <v>7614.2599999999993</v>
      </c>
      <c r="I986" s="35">
        <v>125.43391</v>
      </c>
    </row>
    <row r="987" spans="1:9" hidden="1" outlineLevel="2" x14ac:dyDescent="0.3">
      <c r="A987" s="34" t="s">
        <v>304</v>
      </c>
      <c r="B987" t="s">
        <v>394</v>
      </c>
      <c r="C987" t="s">
        <v>222</v>
      </c>
      <c r="D987" t="s">
        <v>66</v>
      </c>
      <c r="E987" s="22">
        <v>105</v>
      </c>
      <c r="F987" s="22">
        <v>116</v>
      </c>
      <c r="G987" s="1">
        <v>24.08</v>
      </c>
      <c r="H987" s="1">
        <v>10790.16</v>
      </c>
      <c r="I987" s="35">
        <v>204.80782000000002</v>
      </c>
    </row>
    <row r="988" spans="1:9" hidden="1" outlineLevel="2" x14ac:dyDescent="0.3">
      <c r="A988" s="34" t="s">
        <v>304</v>
      </c>
      <c r="B988" t="s">
        <v>394</v>
      </c>
      <c r="C988" t="s">
        <v>79</v>
      </c>
      <c r="D988" t="s">
        <v>80</v>
      </c>
      <c r="E988" s="22">
        <v>24</v>
      </c>
      <c r="F988" s="22">
        <v>24</v>
      </c>
      <c r="G988" s="1">
        <v>4.6999999999999993</v>
      </c>
      <c r="H988" s="1">
        <v>2256.13</v>
      </c>
      <c r="I988" s="35">
        <v>48.462209999999999</v>
      </c>
    </row>
    <row r="989" spans="1:9" hidden="1" outlineLevel="2" x14ac:dyDescent="0.3">
      <c r="A989" s="34" t="s">
        <v>304</v>
      </c>
      <c r="B989" t="s">
        <v>394</v>
      </c>
      <c r="C989" t="s">
        <v>303</v>
      </c>
      <c r="D989" t="s">
        <v>306</v>
      </c>
      <c r="E989" s="22">
        <v>76</v>
      </c>
      <c r="F989" s="22">
        <v>79</v>
      </c>
      <c r="G989" s="1">
        <v>16.099999999999998</v>
      </c>
      <c r="H989" s="1">
        <v>7650.82</v>
      </c>
      <c r="I989" s="35">
        <v>135.47766000000001</v>
      </c>
    </row>
    <row r="990" spans="1:9" hidden="1" outlineLevel="2" x14ac:dyDescent="0.3">
      <c r="A990" s="34" t="s">
        <v>304</v>
      </c>
      <c r="B990" t="s">
        <v>394</v>
      </c>
      <c r="C990" t="s">
        <v>220</v>
      </c>
      <c r="D990" t="s">
        <v>67</v>
      </c>
      <c r="E990" s="22">
        <v>28</v>
      </c>
      <c r="F990" s="22">
        <v>28</v>
      </c>
      <c r="G990" s="1">
        <v>4.55</v>
      </c>
      <c r="H990" s="1">
        <v>2239.5800000000004</v>
      </c>
      <c r="I990" s="35">
        <v>37.120850000000011</v>
      </c>
    </row>
    <row r="991" spans="1:9" hidden="1" outlineLevel="2" x14ac:dyDescent="0.3">
      <c r="A991" s="34" t="s">
        <v>304</v>
      </c>
      <c r="B991" t="s">
        <v>394</v>
      </c>
      <c r="C991" t="s">
        <v>55</v>
      </c>
      <c r="D991" t="s">
        <v>68</v>
      </c>
      <c r="E991" s="22">
        <v>3911</v>
      </c>
      <c r="F991" s="22">
        <v>4701</v>
      </c>
      <c r="G991" s="1">
        <v>822.07999999999993</v>
      </c>
      <c r="H991" s="1">
        <v>377836.58999999997</v>
      </c>
      <c r="I991" s="35">
        <v>5967.0749599999999</v>
      </c>
    </row>
    <row r="992" spans="1:9" hidden="1" outlineLevel="2" x14ac:dyDescent="0.3">
      <c r="A992" s="34" t="s">
        <v>304</v>
      </c>
      <c r="B992" t="s">
        <v>394</v>
      </c>
      <c r="C992" t="s">
        <v>223</v>
      </c>
      <c r="D992" t="s">
        <v>69</v>
      </c>
      <c r="E992" s="22">
        <v>557</v>
      </c>
      <c r="F992" s="22">
        <v>615</v>
      </c>
      <c r="G992" s="1">
        <v>199.09000000000003</v>
      </c>
      <c r="H992" s="1">
        <v>94053.410000000018</v>
      </c>
      <c r="I992" s="35">
        <v>1728.26605</v>
      </c>
    </row>
    <row r="993" spans="1:9" hidden="1" outlineLevel="2" x14ac:dyDescent="0.3">
      <c r="A993" s="34" t="s">
        <v>304</v>
      </c>
      <c r="B993" t="s">
        <v>394</v>
      </c>
      <c r="C993" t="s">
        <v>217</v>
      </c>
      <c r="D993" t="s">
        <v>70</v>
      </c>
      <c r="E993" s="22">
        <v>592</v>
      </c>
      <c r="F993" s="22">
        <v>648</v>
      </c>
      <c r="G993" s="1">
        <v>140.45999999999998</v>
      </c>
      <c r="H993" s="1">
        <v>66440.530000000013</v>
      </c>
      <c r="I993" s="35">
        <v>1073.55684</v>
      </c>
    </row>
    <row r="994" spans="1:9" hidden="1" outlineLevel="2" x14ac:dyDescent="0.3">
      <c r="A994" s="34" t="s">
        <v>304</v>
      </c>
      <c r="B994" t="s">
        <v>394</v>
      </c>
      <c r="C994" t="s">
        <v>219</v>
      </c>
      <c r="D994" t="s">
        <v>71</v>
      </c>
      <c r="E994" s="22">
        <v>89</v>
      </c>
      <c r="F994" s="22">
        <v>100</v>
      </c>
      <c r="G994" s="1">
        <v>22.139999999999997</v>
      </c>
      <c r="H994" s="1">
        <v>9922.9600000000009</v>
      </c>
      <c r="I994" s="35">
        <v>192.76488999999998</v>
      </c>
    </row>
    <row r="995" spans="1:9" hidden="1" outlineLevel="2" x14ac:dyDescent="0.3">
      <c r="A995" s="34" t="s">
        <v>304</v>
      </c>
      <c r="B995" t="s">
        <v>394</v>
      </c>
      <c r="C995" t="s">
        <v>221</v>
      </c>
      <c r="D995" t="s">
        <v>58</v>
      </c>
      <c r="E995" s="22">
        <v>548</v>
      </c>
      <c r="F995" s="22">
        <v>582</v>
      </c>
      <c r="G995" s="1">
        <v>130.33999999999997</v>
      </c>
      <c r="H995" s="1">
        <v>60871.520000000004</v>
      </c>
      <c r="I995" s="35">
        <v>1109.1656800000001</v>
      </c>
    </row>
    <row r="996" spans="1:9" hidden="1" outlineLevel="2" x14ac:dyDescent="0.3">
      <c r="A996" s="34" t="s">
        <v>304</v>
      </c>
      <c r="B996" t="s">
        <v>394</v>
      </c>
      <c r="C996" t="s">
        <v>54</v>
      </c>
      <c r="D996" t="s">
        <v>65</v>
      </c>
      <c r="E996" s="22">
        <v>29</v>
      </c>
      <c r="F996" s="22">
        <v>29</v>
      </c>
      <c r="G996" s="1">
        <v>5.8900000000000006</v>
      </c>
      <c r="H996" s="1">
        <v>2762.7200000000003</v>
      </c>
      <c r="I996" s="35">
        <v>46.164729999999999</v>
      </c>
    </row>
    <row r="997" spans="1:9" hidden="1" outlineLevel="2" x14ac:dyDescent="0.3">
      <c r="A997" s="34" t="s">
        <v>304</v>
      </c>
      <c r="B997" t="s">
        <v>381</v>
      </c>
      <c r="C997" t="s">
        <v>48</v>
      </c>
      <c r="D997" t="s">
        <v>59</v>
      </c>
      <c r="E997" s="22">
        <v>184</v>
      </c>
      <c r="F997" s="22">
        <v>189</v>
      </c>
      <c r="G997" s="1">
        <v>68.69</v>
      </c>
      <c r="H997" s="1">
        <v>33279.94</v>
      </c>
      <c r="I997" s="35">
        <v>738.85496000000001</v>
      </c>
    </row>
    <row r="998" spans="1:9" hidden="1" outlineLevel="2" x14ac:dyDescent="0.3">
      <c r="A998" s="34" t="s">
        <v>304</v>
      </c>
      <c r="B998" t="s">
        <v>381</v>
      </c>
      <c r="C998" t="s">
        <v>49</v>
      </c>
      <c r="D998" t="s">
        <v>60</v>
      </c>
      <c r="E998" s="22">
        <v>487</v>
      </c>
      <c r="F998" s="22">
        <v>536</v>
      </c>
      <c r="G998" s="1">
        <v>101.41999999999999</v>
      </c>
      <c r="H998" s="1">
        <v>46429.55</v>
      </c>
      <c r="I998" s="35">
        <v>836.86440000000005</v>
      </c>
    </row>
    <row r="999" spans="1:9" hidden="1" outlineLevel="2" x14ac:dyDescent="0.3">
      <c r="A999" s="34" t="s">
        <v>304</v>
      </c>
      <c r="B999" t="s">
        <v>381</v>
      </c>
      <c r="C999" t="s">
        <v>224</v>
      </c>
      <c r="D999" t="s">
        <v>61</v>
      </c>
      <c r="E999" s="22">
        <v>127</v>
      </c>
      <c r="F999" s="22">
        <v>136</v>
      </c>
      <c r="G999" s="1">
        <v>41.16</v>
      </c>
      <c r="H999" s="1">
        <v>19092.919999999998</v>
      </c>
      <c r="I999" s="35">
        <v>359.86796000000004</v>
      </c>
    </row>
    <row r="1000" spans="1:9" hidden="1" outlineLevel="2" x14ac:dyDescent="0.3">
      <c r="A1000" s="34" t="s">
        <v>304</v>
      </c>
      <c r="B1000" t="s">
        <v>381</v>
      </c>
      <c r="C1000" t="s">
        <v>50</v>
      </c>
      <c r="D1000" t="s">
        <v>62</v>
      </c>
      <c r="E1000" s="22">
        <v>51</v>
      </c>
      <c r="F1000" s="22">
        <v>57</v>
      </c>
      <c r="G1000" s="1">
        <v>12.32</v>
      </c>
      <c r="H1000" s="1">
        <v>5659.33</v>
      </c>
      <c r="I1000" s="35">
        <v>101.75308000000001</v>
      </c>
    </row>
    <row r="1001" spans="1:9" hidden="1" outlineLevel="2" x14ac:dyDescent="0.3">
      <c r="A1001" s="34" t="s">
        <v>304</v>
      </c>
      <c r="B1001" t="s">
        <v>381</v>
      </c>
      <c r="C1001" t="s">
        <v>51</v>
      </c>
      <c r="D1001" t="s">
        <v>51</v>
      </c>
      <c r="E1001" s="22">
        <v>411</v>
      </c>
      <c r="F1001" s="22">
        <v>432</v>
      </c>
      <c r="G1001" s="1">
        <v>137.23000000000002</v>
      </c>
      <c r="H1001" s="1">
        <v>62469.239999999991</v>
      </c>
      <c r="I1001" s="35">
        <v>1213.3691499999998</v>
      </c>
    </row>
    <row r="1002" spans="1:9" hidden="1" outlineLevel="2" x14ac:dyDescent="0.3">
      <c r="A1002" s="34" t="s">
        <v>304</v>
      </c>
      <c r="B1002" t="s">
        <v>381</v>
      </c>
      <c r="C1002" t="s">
        <v>52</v>
      </c>
      <c r="D1002" t="s">
        <v>63</v>
      </c>
      <c r="E1002" s="22">
        <v>5108</v>
      </c>
      <c r="F1002" s="22">
        <v>5578</v>
      </c>
      <c r="G1002" s="1">
        <v>1641.7499999999982</v>
      </c>
      <c r="H1002" s="1">
        <v>756523.65000000061</v>
      </c>
      <c r="I1002" s="35">
        <v>12226.488500000005</v>
      </c>
    </row>
    <row r="1003" spans="1:9" hidden="1" outlineLevel="2" x14ac:dyDescent="0.3">
      <c r="A1003" s="34" t="s">
        <v>304</v>
      </c>
      <c r="B1003" t="s">
        <v>381</v>
      </c>
      <c r="C1003" t="s">
        <v>53</v>
      </c>
      <c r="D1003" t="s">
        <v>53</v>
      </c>
      <c r="E1003" s="22">
        <v>5688</v>
      </c>
      <c r="F1003" s="22">
        <v>6699</v>
      </c>
      <c r="G1003" s="1">
        <v>1457.870000000001</v>
      </c>
      <c r="H1003" s="1">
        <v>693358.5199999999</v>
      </c>
      <c r="I1003" s="35">
        <v>9982.3083599999991</v>
      </c>
    </row>
    <row r="1004" spans="1:9" hidden="1" outlineLevel="2" x14ac:dyDescent="0.3">
      <c r="A1004" s="34" t="s">
        <v>304</v>
      </c>
      <c r="B1004" t="s">
        <v>381</v>
      </c>
      <c r="C1004" t="s">
        <v>218</v>
      </c>
      <c r="D1004" t="s">
        <v>64</v>
      </c>
      <c r="E1004" s="22">
        <v>164</v>
      </c>
      <c r="F1004" s="22">
        <v>186</v>
      </c>
      <c r="G1004" s="1">
        <v>37.9</v>
      </c>
      <c r="H1004" s="1">
        <v>18008.46</v>
      </c>
      <c r="I1004" s="35">
        <v>313.79954999999995</v>
      </c>
    </row>
    <row r="1005" spans="1:9" hidden="1" outlineLevel="2" x14ac:dyDescent="0.3">
      <c r="A1005" s="34" t="s">
        <v>304</v>
      </c>
      <c r="B1005" t="s">
        <v>381</v>
      </c>
      <c r="C1005" t="s">
        <v>222</v>
      </c>
      <c r="D1005" t="s">
        <v>66</v>
      </c>
      <c r="E1005" s="22">
        <v>117</v>
      </c>
      <c r="F1005" s="22">
        <v>119</v>
      </c>
      <c r="G1005" s="1">
        <v>33.85</v>
      </c>
      <c r="H1005" s="1">
        <v>15154.039999999999</v>
      </c>
      <c r="I1005" s="35">
        <v>287.78748999999999</v>
      </c>
    </row>
    <row r="1006" spans="1:9" hidden="1" outlineLevel="2" x14ac:dyDescent="0.3">
      <c r="A1006" s="34" t="s">
        <v>304</v>
      </c>
      <c r="B1006" t="s">
        <v>381</v>
      </c>
      <c r="C1006" t="s">
        <v>79</v>
      </c>
      <c r="D1006" t="s">
        <v>80</v>
      </c>
      <c r="E1006" s="22">
        <v>43</v>
      </c>
      <c r="F1006" s="22">
        <v>45</v>
      </c>
      <c r="G1006" s="1">
        <v>11.05</v>
      </c>
      <c r="H1006" s="1">
        <v>5329</v>
      </c>
      <c r="I1006" s="35">
        <v>105.95125000000002</v>
      </c>
    </row>
    <row r="1007" spans="1:9" hidden="1" outlineLevel="2" x14ac:dyDescent="0.3">
      <c r="A1007" s="34" t="s">
        <v>304</v>
      </c>
      <c r="B1007" t="s">
        <v>381</v>
      </c>
      <c r="C1007" t="s">
        <v>303</v>
      </c>
      <c r="D1007" t="s">
        <v>306</v>
      </c>
      <c r="E1007" s="22">
        <v>66</v>
      </c>
      <c r="F1007" s="22">
        <v>70</v>
      </c>
      <c r="G1007" s="1">
        <v>15.899999999999997</v>
      </c>
      <c r="H1007" s="1">
        <v>7294.37</v>
      </c>
      <c r="I1007" s="35">
        <v>145.78598000000002</v>
      </c>
    </row>
    <row r="1008" spans="1:9" hidden="1" outlineLevel="2" x14ac:dyDescent="0.3">
      <c r="A1008" s="34" t="s">
        <v>304</v>
      </c>
      <c r="B1008" t="s">
        <v>381</v>
      </c>
      <c r="C1008" t="s">
        <v>220</v>
      </c>
      <c r="D1008" t="s">
        <v>67</v>
      </c>
      <c r="E1008" s="22">
        <v>65</v>
      </c>
      <c r="F1008" s="22">
        <v>71</v>
      </c>
      <c r="G1008" s="1">
        <v>16.099999999999998</v>
      </c>
      <c r="H1008" s="1">
        <v>7610.6500000000005</v>
      </c>
      <c r="I1008" s="35">
        <v>152.33582000000007</v>
      </c>
    </row>
    <row r="1009" spans="1:9" hidden="1" outlineLevel="2" x14ac:dyDescent="0.3">
      <c r="A1009" s="34" t="s">
        <v>304</v>
      </c>
      <c r="B1009" t="s">
        <v>381</v>
      </c>
      <c r="C1009" t="s">
        <v>55</v>
      </c>
      <c r="D1009" t="s">
        <v>68</v>
      </c>
      <c r="E1009" s="22">
        <v>4862</v>
      </c>
      <c r="F1009" s="22">
        <v>5730</v>
      </c>
      <c r="G1009" s="1">
        <v>1212.4000000000001</v>
      </c>
      <c r="H1009" s="1">
        <v>556892.58000000007</v>
      </c>
      <c r="I1009" s="35">
        <v>8932.2635000000009</v>
      </c>
    </row>
    <row r="1010" spans="1:9" hidden="1" outlineLevel="2" x14ac:dyDescent="0.3">
      <c r="A1010" s="34" t="s">
        <v>304</v>
      </c>
      <c r="B1010" t="s">
        <v>381</v>
      </c>
      <c r="C1010" t="s">
        <v>223</v>
      </c>
      <c r="D1010" t="s">
        <v>69</v>
      </c>
      <c r="E1010" s="22">
        <v>952</v>
      </c>
      <c r="F1010" s="22">
        <v>1045</v>
      </c>
      <c r="G1010" s="1">
        <v>429.06</v>
      </c>
      <c r="H1010" s="1">
        <v>202054.89</v>
      </c>
      <c r="I1010" s="35">
        <v>3678.56565</v>
      </c>
    </row>
    <row r="1011" spans="1:9" hidden="1" outlineLevel="2" x14ac:dyDescent="0.3">
      <c r="A1011" s="34" t="s">
        <v>304</v>
      </c>
      <c r="B1011" t="s">
        <v>381</v>
      </c>
      <c r="C1011" t="s">
        <v>217</v>
      </c>
      <c r="D1011" t="s">
        <v>70</v>
      </c>
      <c r="E1011" s="22">
        <v>839</v>
      </c>
      <c r="F1011" s="22">
        <v>917</v>
      </c>
      <c r="G1011" s="1">
        <v>243.77000000000004</v>
      </c>
      <c r="H1011" s="1">
        <v>116492.73999999999</v>
      </c>
      <c r="I1011" s="35">
        <v>1889.31484</v>
      </c>
    </row>
    <row r="1012" spans="1:9" hidden="1" outlineLevel="2" x14ac:dyDescent="0.3">
      <c r="A1012" s="34" t="s">
        <v>304</v>
      </c>
      <c r="B1012" t="s">
        <v>381</v>
      </c>
      <c r="C1012" t="s">
        <v>219</v>
      </c>
      <c r="D1012" t="s">
        <v>71</v>
      </c>
      <c r="E1012" s="22">
        <v>113</v>
      </c>
      <c r="F1012" s="22">
        <v>121</v>
      </c>
      <c r="G1012" s="1">
        <v>32.799999999999997</v>
      </c>
      <c r="H1012" s="1">
        <v>14846.460000000001</v>
      </c>
      <c r="I1012" s="35">
        <v>296.85280999999998</v>
      </c>
    </row>
    <row r="1013" spans="1:9" hidden="1" outlineLevel="2" x14ac:dyDescent="0.3">
      <c r="A1013" s="34" t="s">
        <v>304</v>
      </c>
      <c r="B1013" t="s">
        <v>381</v>
      </c>
      <c r="C1013" t="s">
        <v>307</v>
      </c>
      <c r="D1013" t="s">
        <v>308</v>
      </c>
      <c r="E1013" s="22">
        <v>1</v>
      </c>
      <c r="F1013" s="22">
        <v>1</v>
      </c>
      <c r="G1013" s="1">
        <v>0.03</v>
      </c>
      <c r="H1013" s="1">
        <v>21</v>
      </c>
      <c r="I1013" s="35">
        <v>0.37173</v>
      </c>
    </row>
    <row r="1014" spans="1:9" hidden="1" outlineLevel="2" x14ac:dyDescent="0.3">
      <c r="A1014" s="34" t="s">
        <v>304</v>
      </c>
      <c r="B1014" t="s">
        <v>381</v>
      </c>
      <c r="C1014" t="s">
        <v>221</v>
      </c>
      <c r="D1014" t="s">
        <v>58</v>
      </c>
      <c r="E1014" s="22">
        <v>969</v>
      </c>
      <c r="F1014" s="22">
        <v>1029</v>
      </c>
      <c r="G1014" s="1">
        <v>296.14000000000004</v>
      </c>
      <c r="H1014" s="1">
        <v>138244.82999999999</v>
      </c>
      <c r="I1014" s="35">
        <v>2730.0534599999992</v>
      </c>
    </row>
    <row r="1015" spans="1:9" hidden="1" outlineLevel="2" x14ac:dyDescent="0.3">
      <c r="A1015" s="34" t="s">
        <v>304</v>
      </c>
      <c r="B1015" t="s">
        <v>381</v>
      </c>
      <c r="C1015" t="s">
        <v>54</v>
      </c>
      <c r="D1015" t="s">
        <v>65</v>
      </c>
      <c r="E1015" s="22">
        <v>54</v>
      </c>
      <c r="F1015" s="22">
        <v>58</v>
      </c>
      <c r="G1015" s="1">
        <v>15.21</v>
      </c>
      <c r="H1015" s="1">
        <v>7063.08</v>
      </c>
      <c r="I1015" s="35">
        <v>124.57524999999998</v>
      </c>
    </row>
    <row r="1016" spans="1:9" hidden="1" outlineLevel="2" x14ac:dyDescent="0.3">
      <c r="A1016" s="34" t="s">
        <v>304</v>
      </c>
      <c r="B1016" t="s">
        <v>395</v>
      </c>
      <c r="C1016" t="s">
        <v>48</v>
      </c>
      <c r="D1016" t="s">
        <v>59</v>
      </c>
      <c r="E1016" s="22">
        <v>83</v>
      </c>
      <c r="F1016" s="22">
        <v>90</v>
      </c>
      <c r="G1016" s="1">
        <v>28.87</v>
      </c>
      <c r="H1016" s="1">
        <v>14201.15</v>
      </c>
      <c r="I1016" s="35">
        <v>308.78446000000002</v>
      </c>
    </row>
    <row r="1017" spans="1:9" hidden="1" outlineLevel="2" x14ac:dyDescent="0.3">
      <c r="A1017" s="34" t="s">
        <v>304</v>
      </c>
      <c r="B1017" t="s">
        <v>395</v>
      </c>
      <c r="C1017" t="s">
        <v>49</v>
      </c>
      <c r="D1017" t="s">
        <v>60</v>
      </c>
      <c r="E1017" s="22">
        <v>484</v>
      </c>
      <c r="F1017" s="22">
        <v>525</v>
      </c>
      <c r="G1017" s="1">
        <v>94.350000000000009</v>
      </c>
      <c r="H1017" s="1">
        <v>42062.07</v>
      </c>
      <c r="I1017" s="35">
        <v>758.78971000000001</v>
      </c>
    </row>
    <row r="1018" spans="1:9" hidden="1" outlineLevel="2" x14ac:dyDescent="0.3">
      <c r="A1018" s="34" t="s">
        <v>304</v>
      </c>
      <c r="B1018" t="s">
        <v>395</v>
      </c>
      <c r="C1018" t="s">
        <v>224</v>
      </c>
      <c r="D1018" t="s">
        <v>61</v>
      </c>
      <c r="E1018" s="22">
        <v>59</v>
      </c>
      <c r="F1018" s="22">
        <v>60</v>
      </c>
      <c r="G1018" s="1">
        <v>18.470000000000002</v>
      </c>
      <c r="H1018" s="1">
        <v>8437.42</v>
      </c>
      <c r="I1018" s="35">
        <v>158.04656000000003</v>
      </c>
    </row>
    <row r="1019" spans="1:9" hidden="1" outlineLevel="2" x14ac:dyDescent="0.3">
      <c r="A1019" s="34" t="s">
        <v>304</v>
      </c>
      <c r="B1019" t="s">
        <v>395</v>
      </c>
      <c r="C1019" t="s">
        <v>50</v>
      </c>
      <c r="D1019" t="s">
        <v>62</v>
      </c>
      <c r="E1019" s="22">
        <v>33</v>
      </c>
      <c r="F1019" s="22">
        <v>33</v>
      </c>
      <c r="G1019" s="1">
        <v>6.6300000000000008</v>
      </c>
      <c r="H1019" s="1">
        <v>2949.79</v>
      </c>
      <c r="I1019" s="35">
        <v>51.545779999999993</v>
      </c>
    </row>
    <row r="1020" spans="1:9" hidden="1" outlineLevel="2" x14ac:dyDescent="0.3">
      <c r="A1020" s="34" t="s">
        <v>304</v>
      </c>
      <c r="B1020" t="s">
        <v>395</v>
      </c>
      <c r="C1020" t="s">
        <v>51</v>
      </c>
      <c r="D1020" t="s">
        <v>51</v>
      </c>
      <c r="E1020" s="22">
        <v>174</v>
      </c>
      <c r="F1020" s="22">
        <v>182</v>
      </c>
      <c r="G1020" s="1">
        <v>56.860000000000014</v>
      </c>
      <c r="H1020" s="1">
        <v>26469.760000000002</v>
      </c>
      <c r="I1020" s="35">
        <v>496.20167000000004</v>
      </c>
    </row>
    <row r="1021" spans="1:9" hidden="1" outlineLevel="2" x14ac:dyDescent="0.3">
      <c r="A1021" s="34" t="s">
        <v>304</v>
      </c>
      <c r="B1021" t="s">
        <v>395</v>
      </c>
      <c r="C1021" t="s">
        <v>52</v>
      </c>
      <c r="D1021" t="s">
        <v>63</v>
      </c>
      <c r="E1021" s="22">
        <v>2242</v>
      </c>
      <c r="F1021" s="22">
        <v>2421</v>
      </c>
      <c r="G1021" s="1">
        <v>682.03000000000009</v>
      </c>
      <c r="H1021" s="1">
        <v>314577.97999999986</v>
      </c>
      <c r="I1021" s="35">
        <v>5113.145150000003</v>
      </c>
    </row>
    <row r="1022" spans="1:9" hidden="1" outlineLevel="2" x14ac:dyDescent="0.3">
      <c r="A1022" s="34" t="s">
        <v>304</v>
      </c>
      <c r="B1022" t="s">
        <v>395</v>
      </c>
      <c r="C1022" t="s">
        <v>53</v>
      </c>
      <c r="D1022" t="s">
        <v>53</v>
      </c>
      <c r="E1022" s="22">
        <v>2988</v>
      </c>
      <c r="F1022" s="22">
        <v>3336</v>
      </c>
      <c r="G1022" s="1">
        <v>723.23999999999978</v>
      </c>
      <c r="H1022" s="1">
        <v>343618.44999999995</v>
      </c>
      <c r="I1022" s="35">
        <v>4935.2697900000003</v>
      </c>
    </row>
    <row r="1023" spans="1:9" hidden="1" outlineLevel="2" x14ac:dyDescent="0.3">
      <c r="A1023" s="34" t="s">
        <v>304</v>
      </c>
      <c r="B1023" t="s">
        <v>395</v>
      </c>
      <c r="C1023" t="s">
        <v>218</v>
      </c>
      <c r="D1023" t="s">
        <v>64</v>
      </c>
      <c r="E1023" s="22">
        <v>95</v>
      </c>
      <c r="F1023" s="22">
        <v>97</v>
      </c>
      <c r="G1023" s="1">
        <v>19.759999999999998</v>
      </c>
      <c r="H1023" s="1">
        <v>9335.3499999999985</v>
      </c>
      <c r="I1023" s="35">
        <v>164.69723000000002</v>
      </c>
    </row>
    <row r="1024" spans="1:9" hidden="1" outlineLevel="2" x14ac:dyDescent="0.3">
      <c r="A1024" s="34" t="s">
        <v>304</v>
      </c>
      <c r="B1024" t="s">
        <v>395</v>
      </c>
      <c r="C1024" t="s">
        <v>222</v>
      </c>
      <c r="D1024" t="s">
        <v>66</v>
      </c>
      <c r="E1024" s="22">
        <v>44</v>
      </c>
      <c r="F1024" s="22">
        <v>47</v>
      </c>
      <c r="G1024" s="1">
        <v>11.009999999999998</v>
      </c>
      <c r="H1024" s="1">
        <v>5065.7299999999996</v>
      </c>
      <c r="I1024" s="35">
        <v>92.731549999999999</v>
      </c>
    </row>
    <row r="1025" spans="1:9" hidden="1" outlineLevel="2" x14ac:dyDescent="0.3">
      <c r="A1025" s="34" t="s">
        <v>304</v>
      </c>
      <c r="B1025" t="s">
        <v>395</v>
      </c>
      <c r="C1025" t="s">
        <v>79</v>
      </c>
      <c r="D1025" t="s">
        <v>80</v>
      </c>
      <c r="E1025" s="22">
        <v>13</v>
      </c>
      <c r="F1025" s="22">
        <v>14</v>
      </c>
      <c r="G1025" s="1">
        <v>2.4899999999999998</v>
      </c>
      <c r="H1025" s="1">
        <v>1144.6199999999999</v>
      </c>
      <c r="I1025" s="35">
        <v>27.436789999999998</v>
      </c>
    </row>
    <row r="1026" spans="1:9" hidden="1" outlineLevel="2" x14ac:dyDescent="0.3">
      <c r="A1026" s="34" t="s">
        <v>304</v>
      </c>
      <c r="B1026" t="s">
        <v>395</v>
      </c>
      <c r="C1026" t="s">
        <v>303</v>
      </c>
      <c r="D1026" t="s">
        <v>306</v>
      </c>
      <c r="E1026" s="22">
        <v>15</v>
      </c>
      <c r="F1026" s="22">
        <v>16</v>
      </c>
      <c r="G1026" s="1">
        <v>3.7300000000000004</v>
      </c>
      <c r="H1026" s="1">
        <v>1792.0099999999998</v>
      </c>
      <c r="I1026" s="35">
        <v>27.060739999999999</v>
      </c>
    </row>
    <row r="1027" spans="1:9" hidden="1" outlineLevel="2" x14ac:dyDescent="0.3">
      <c r="A1027" s="34" t="s">
        <v>304</v>
      </c>
      <c r="B1027" t="s">
        <v>395</v>
      </c>
      <c r="C1027" t="s">
        <v>220</v>
      </c>
      <c r="D1027" t="s">
        <v>67</v>
      </c>
      <c r="E1027" s="22">
        <v>33</v>
      </c>
      <c r="F1027" s="22">
        <v>35</v>
      </c>
      <c r="G1027" s="1">
        <v>7.0199999999999987</v>
      </c>
      <c r="H1027" s="1">
        <v>3248.39</v>
      </c>
      <c r="I1027" s="35">
        <v>72.551810000000003</v>
      </c>
    </row>
    <row r="1028" spans="1:9" hidden="1" outlineLevel="2" x14ac:dyDescent="0.3">
      <c r="A1028" s="34" t="s">
        <v>304</v>
      </c>
      <c r="B1028" t="s">
        <v>395</v>
      </c>
      <c r="C1028" t="s">
        <v>55</v>
      </c>
      <c r="D1028" t="s">
        <v>68</v>
      </c>
      <c r="E1028" s="22">
        <v>1764</v>
      </c>
      <c r="F1028" s="22">
        <v>2030</v>
      </c>
      <c r="G1028" s="1">
        <v>397.99</v>
      </c>
      <c r="H1028" s="1">
        <v>182772.13</v>
      </c>
      <c r="I1028" s="35">
        <v>2925.7298700000001</v>
      </c>
    </row>
    <row r="1029" spans="1:9" hidden="1" outlineLevel="2" x14ac:dyDescent="0.3">
      <c r="A1029" s="34" t="s">
        <v>304</v>
      </c>
      <c r="B1029" t="s">
        <v>395</v>
      </c>
      <c r="C1029" t="s">
        <v>223</v>
      </c>
      <c r="D1029" t="s">
        <v>69</v>
      </c>
      <c r="E1029" s="22">
        <v>694</v>
      </c>
      <c r="F1029" s="22">
        <v>756</v>
      </c>
      <c r="G1029" s="1">
        <v>295.31</v>
      </c>
      <c r="H1029" s="1">
        <v>138856.88</v>
      </c>
      <c r="I1029" s="35">
        <v>2435.3923400000003</v>
      </c>
    </row>
    <row r="1030" spans="1:9" hidden="1" outlineLevel="2" x14ac:dyDescent="0.3">
      <c r="A1030" s="34" t="s">
        <v>304</v>
      </c>
      <c r="B1030" t="s">
        <v>395</v>
      </c>
      <c r="C1030" t="s">
        <v>217</v>
      </c>
      <c r="D1030" t="s">
        <v>70</v>
      </c>
      <c r="E1030" s="22">
        <v>378</v>
      </c>
      <c r="F1030" s="22">
        <v>398</v>
      </c>
      <c r="G1030" s="1">
        <v>112.18</v>
      </c>
      <c r="H1030" s="1">
        <v>53162.559999999998</v>
      </c>
      <c r="I1030" s="35">
        <v>897.41615999999999</v>
      </c>
    </row>
    <row r="1031" spans="1:9" hidden="1" outlineLevel="2" x14ac:dyDescent="0.3">
      <c r="A1031" s="34" t="s">
        <v>304</v>
      </c>
      <c r="B1031" t="s">
        <v>395</v>
      </c>
      <c r="C1031" t="s">
        <v>219</v>
      </c>
      <c r="D1031" t="s">
        <v>71</v>
      </c>
      <c r="E1031" s="22">
        <v>47</v>
      </c>
      <c r="F1031" s="22">
        <v>51</v>
      </c>
      <c r="G1031" s="1">
        <v>12.38</v>
      </c>
      <c r="H1031" s="1">
        <v>5712.51</v>
      </c>
      <c r="I1031" s="35">
        <v>113.52774000000002</v>
      </c>
    </row>
    <row r="1032" spans="1:9" hidden="1" outlineLevel="2" x14ac:dyDescent="0.3">
      <c r="A1032" s="34" t="s">
        <v>304</v>
      </c>
      <c r="B1032" t="s">
        <v>395</v>
      </c>
      <c r="C1032" t="s">
        <v>307</v>
      </c>
      <c r="D1032" t="s">
        <v>308</v>
      </c>
      <c r="E1032" s="22">
        <v>1</v>
      </c>
      <c r="F1032" s="22">
        <v>1</v>
      </c>
      <c r="G1032" s="1">
        <v>0.01</v>
      </c>
      <c r="H1032" s="1">
        <v>3</v>
      </c>
      <c r="I1032" s="35">
        <v>4.9910000000000003E-2</v>
      </c>
    </row>
    <row r="1033" spans="1:9" hidden="1" outlineLevel="2" x14ac:dyDescent="0.3">
      <c r="A1033" s="34" t="s">
        <v>304</v>
      </c>
      <c r="B1033" t="s">
        <v>395</v>
      </c>
      <c r="C1033" t="s">
        <v>221</v>
      </c>
      <c r="D1033" t="s">
        <v>58</v>
      </c>
      <c r="E1033" s="22">
        <v>273</v>
      </c>
      <c r="F1033" s="22">
        <v>290</v>
      </c>
      <c r="G1033" s="1">
        <v>87.220000000000013</v>
      </c>
      <c r="H1033" s="1">
        <v>40846.980000000003</v>
      </c>
      <c r="I1033" s="35">
        <v>770.39443999999992</v>
      </c>
    </row>
    <row r="1034" spans="1:9" hidden="1" outlineLevel="2" x14ac:dyDescent="0.3">
      <c r="A1034" s="34" t="s">
        <v>304</v>
      </c>
      <c r="B1034" t="s">
        <v>395</v>
      </c>
      <c r="C1034" t="s">
        <v>54</v>
      </c>
      <c r="D1034" t="s">
        <v>65</v>
      </c>
      <c r="E1034" s="22">
        <v>11</v>
      </c>
      <c r="F1034" s="22">
        <v>11</v>
      </c>
      <c r="G1034" s="1">
        <v>3.2</v>
      </c>
      <c r="H1034" s="1">
        <v>1502.67</v>
      </c>
      <c r="I1034" s="35">
        <v>28.612500000000001</v>
      </c>
    </row>
    <row r="1035" spans="1:9" ht="15" outlineLevel="1" collapsed="1" thickBot="1" x14ac:dyDescent="0.35">
      <c r="A1035" s="184" t="s">
        <v>305</v>
      </c>
      <c r="B1035" s="44"/>
      <c r="C1035" s="44"/>
      <c r="D1035" s="44"/>
      <c r="E1035" s="45">
        <f>SUBTOTAL(9,E832:E1034)</f>
        <v>157681</v>
      </c>
      <c r="F1035" s="45">
        <f>SUBTOTAL(9,F832:F1034)</f>
        <v>182229</v>
      </c>
      <c r="G1035" s="46">
        <f>SUBTOTAL(9,G832:G1034)</f>
        <v>27960.869999999988</v>
      </c>
      <c r="H1035" s="46">
        <f>SUBTOTAL(9,H832:H1034)</f>
        <v>13095180.900000002</v>
      </c>
      <c r="I1035" s="47">
        <f>SUBTOTAL(9,I832:I1034)</f>
        <v>204929.0423599999</v>
      </c>
    </row>
  </sheetData>
  <autoFilter ref="A2:I2" xr:uid="{D2F50645-B72F-4385-8B73-5F08E00E5CFF}"/>
  <mergeCells count="1">
    <mergeCell ref="A1:I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Handleiding | Manuel</vt:lpstr>
      <vt:lpstr>KERNCIJFERS - CHIFFRES CLES</vt:lpstr>
      <vt:lpstr>Flexi-sector|Sect-flexi</vt:lpstr>
      <vt:lpstr>GESLACHT - SEXE </vt:lpstr>
      <vt:lpstr>LEEFTIJD - AGE </vt:lpstr>
      <vt:lpstr>LEEFTIJD - AGE 2026</vt:lpstr>
      <vt:lpstr>NACE08Hoofdjob-emploi principal</vt:lpstr>
      <vt:lpstr>NACE25Hoofdjob-emploi principal</vt:lpstr>
      <vt:lpstr>CORRECTIE WOONPL|DOMICILE 2024</vt:lpstr>
      <vt:lpstr>Flexi-sect + Leeftijd | Age </vt:lpstr>
      <vt:lpstr>WOONPLAATS | DOMICILE 2025</vt:lpstr>
      <vt:lpstr>Flexi-sect + sexe | geslacht</vt:lpstr>
      <vt:lpstr>Flexi-sect + Leeftijd|Age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DE NORRE</dc:creator>
  <cp:lastModifiedBy>Gunther Vanden Eynde</cp:lastModifiedBy>
  <dcterms:created xsi:type="dcterms:W3CDTF">2024-08-12T08:34:30Z</dcterms:created>
  <dcterms:modified xsi:type="dcterms:W3CDTF">2026-09-15T09:42:21Z</dcterms:modified>
</cp:coreProperties>
</file>